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20" yWindow="3288" windowWidth="23136" windowHeight="14496" tabRatio="500"/>
  </bookViews>
  <sheets>
    <sheet name="Sheet1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5" i="1" l="1"/>
  <c r="F46" i="1"/>
  <c r="F41" i="1"/>
  <c r="F43" i="1"/>
  <c r="F42" i="1"/>
  <c r="F54" i="1"/>
  <c r="F53" i="1"/>
  <c r="F52" i="1"/>
  <c r="F51" i="1"/>
  <c r="F26" i="1"/>
  <c r="F25" i="1"/>
  <c r="F24" i="1"/>
  <c r="F21" i="1"/>
  <c r="F80" i="1"/>
  <c r="F81" i="1"/>
  <c r="F82" i="1"/>
  <c r="F83" i="1"/>
  <c r="F84" i="1"/>
  <c r="F20" i="1"/>
  <c r="F15" i="1"/>
  <c r="F14" i="1"/>
  <c r="F13" i="1"/>
  <c r="F9" i="1"/>
  <c r="F22" i="1"/>
  <c r="F27" i="1"/>
  <c r="F28" i="1"/>
  <c r="F34" i="1"/>
  <c r="F35" i="1"/>
  <c r="F50" i="1"/>
  <c r="F78" i="1"/>
  <c r="F77" i="1"/>
  <c r="F76" i="1"/>
  <c r="F75" i="1"/>
  <c r="F74" i="1"/>
  <c r="F73" i="1"/>
  <c r="F72" i="1"/>
  <c r="F71" i="1"/>
  <c r="F69" i="1"/>
  <c r="F68" i="1"/>
  <c r="F67" i="1"/>
  <c r="F66" i="1"/>
  <c r="F65" i="1"/>
  <c r="F59" i="1"/>
  <c r="F60" i="1"/>
  <c r="F61" i="1"/>
  <c r="F62" i="1"/>
  <c r="F63" i="1"/>
  <c r="F64" i="1"/>
  <c r="F8" i="1"/>
  <c r="F6" i="1"/>
  <c r="F7" i="1"/>
  <c r="F10" i="1"/>
  <c r="F11" i="1"/>
  <c r="F12" i="1"/>
  <c r="F16" i="1"/>
  <c r="F17" i="1"/>
  <c r="F18" i="1"/>
  <c r="F19" i="1"/>
  <c r="F23" i="1"/>
  <c r="F29" i="1"/>
  <c r="F30" i="1"/>
  <c r="F31" i="1"/>
  <c r="F32" i="1"/>
  <c r="F33" i="1"/>
  <c r="F36" i="1"/>
  <c r="F37" i="1"/>
  <c r="F38" i="1"/>
  <c r="F39" i="1"/>
  <c r="F40" i="1"/>
  <c r="F44" i="1"/>
  <c r="F45" i="1"/>
  <c r="F47" i="1"/>
  <c r="F48" i="1"/>
  <c r="F49" i="1"/>
  <c r="F55" i="1"/>
  <c r="F56" i="1"/>
  <c r="F57" i="1"/>
  <c r="F58" i="1"/>
  <c r="F70" i="1"/>
  <c r="F79" i="1"/>
  <c r="F85" i="1" l="1"/>
</calcChain>
</file>

<file path=xl/sharedStrings.xml><?xml version="1.0" encoding="utf-8"?>
<sst xmlns="http://schemas.openxmlformats.org/spreadsheetml/2006/main" count="124" uniqueCount="124">
  <si>
    <t>B109</t>
  </si>
  <si>
    <t>CELKEM:</t>
  </si>
  <si>
    <t>Zákazník:</t>
  </si>
  <si>
    <t>Dodavatel:</t>
  </si>
  <si>
    <t>chodby</t>
  </si>
  <si>
    <t>učebny</t>
  </si>
  <si>
    <t>úspory:</t>
  </si>
  <si>
    <t>investice:</t>
  </si>
  <si>
    <t>úspora za 7let na el.:</t>
  </si>
  <si>
    <t>roční úspora na el.:</t>
  </si>
  <si>
    <t>měsíční úspora na el.:</t>
  </si>
  <si>
    <t>Cena za osvětlení bez DPH:</t>
  </si>
  <si>
    <t>cena za ks bez DPH</t>
  </si>
  <si>
    <t>DPH:</t>
  </si>
  <si>
    <t>sloupec 1</t>
  </si>
  <si>
    <t>sloupec 2</t>
  </si>
  <si>
    <t>sloupec 3</t>
  </si>
  <si>
    <t>sloupec 4</t>
  </si>
  <si>
    <t>sloupec 5</t>
  </si>
  <si>
    <t>sloupec 6</t>
  </si>
  <si>
    <t>sloupec 7</t>
  </si>
  <si>
    <t>sloupec 8</t>
  </si>
  <si>
    <t>sloupec 9</t>
  </si>
  <si>
    <t>sloupec 10</t>
  </si>
  <si>
    <t>sloupec 11</t>
  </si>
  <si>
    <t>Místnost</t>
  </si>
  <si>
    <t>typ svítidla</t>
  </si>
  <si>
    <t>počet kusů</t>
  </si>
  <si>
    <t>celkový příkon LED (W)</t>
  </si>
  <si>
    <t>celkový stávající příkon (W)</t>
  </si>
  <si>
    <t>rozdíl LED a stávajího příkonu (W)</t>
  </si>
  <si>
    <t>počet odsvícených hod. /rok</t>
  </si>
  <si>
    <t>**roční úspora        (v Kč)</t>
  </si>
  <si>
    <t>celková cena bez DPH</t>
  </si>
  <si>
    <t>*roční úspora (v kW)</t>
  </si>
  <si>
    <t>* rozdíl LED a stávajícího příkonu (sloupec6) je vynásobený počtem odsvícených hodin za rok (sloupec7)</t>
  </si>
  <si>
    <t>** rozdíl LED a stávajícího příkonu (sloupec6) je vynásobený počtem odsvícených hodin za rok (sloupec7) a to celé je vynásobeno cenou za 1kW - 5,4Kč</t>
  </si>
  <si>
    <t>jídelna</t>
  </si>
  <si>
    <t>kuchyně, jídelna</t>
  </si>
  <si>
    <t>chodba B031</t>
  </si>
  <si>
    <t>chodba B029</t>
  </si>
  <si>
    <t>šatny A 040</t>
  </si>
  <si>
    <t>šatny A 041</t>
  </si>
  <si>
    <t>šatny A 042</t>
  </si>
  <si>
    <t>šatny A 043</t>
  </si>
  <si>
    <t>vestibul A 035</t>
  </si>
  <si>
    <t>vestibul A 036</t>
  </si>
  <si>
    <t>vestibul A 038</t>
  </si>
  <si>
    <t>vestibul A 039</t>
  </si>
  <si>
    <t>družina B 012</t>
  </si>
  <si>
    <t>B 014</t>
  </si>
  <si>
    <t>chodba C 145</t>
  </si>
  <si>
    <t>C 122</t>
  </si>
  <si>
    <t>C 126</t>
  </si>
  <si>
    <t>K14</t>
  </si>
  <si>
    <t>K15</t>
  </si>
  <si>
    <t>K16</t>
  </si>
  <si>
    <t>K17</t>
  </si>
  <si>
    <t>K18</t>
  </si>
  <si>
    <t>K19</t>
  </si>
  <si>
    <t>K20</t>
  </si>
  <si>
    <t>chodba D018</t>
  </si>
  <si>
    <t>kinosál D020</t>
  </si>
  <si>
    <t>D009</t>
  </si>
  <si>
    <t>D013</t>
  </si>
  <si>
    <t>D017</t>
  </si>
  <si>
    <t>A100</t>
  </si>
  <si>
    <t>sborovna A103</t>
  </si>
  <si>
    <t>A105</t>
  </si>
  <si>
    <t>A115</t>
  </si>
  <si>
    <t>A113</t>
  </si>
  <si>
    <t>A111</t>
  </si>
  <si>
    <t>A107</t>
  </si>
  <si>
    <t>A105a</t>
  </si>
  <si>
    <t>A105b</t>
  </si>
  <si>
    <t>B123</t>
  </si>
  <si>
    <t>B125</t>
  </si>
  <si>
    <t>B127</t>
  </si>
  <si>
    <t>B129</t>
  </si>
  <si>
    <t>B114</t>
  </si>
  <si>
    <t>C250</t>
  </si>
  <si>
    <t>C225</t>
  </si>
  <si>
    <t>C227</t>
  </si>
  <si>
    <t>C224</t>
  </si>
  <si>
    <t>VV C226</t>
  </si>
  <si>
    <t>D135</t>
  </si>
  <si>
    <t>D147</t>
  </si>
  <si>
    <t>D132</t>
  </si>
  <si>
    <t>D134</t>
  </si>
  <si>
    <t>D151</t>
  </si>
  <si>
    <t>D155</t>
  </si>
  <si>
    <t>D159</t>
  </si>
  <si>
    <t>A200</t>
  </si>
  <si>
    <t>A201</t>
  </si>
  <si>
    <t>A207</t>
  </si>
  <si>
    <t>A202 kab.Fyz.</t>
  </si>
  <si>
    <t>A204</t>
  </si>
  <si>
    <t>A206</t>
  </si>
  <si>
    <t>B252</t>
  </si>
  <si>
    <t>B211</t>
  </si>
  <si>
    <t>B213</t>
  </si>
  <si>
    <t>B215</t>
  </si>
  <si>
    <t>B217</t>
  </si>
  <si>
    <t>B116-218</t>
  </si>
  <si>
    <t>B220</t>
  </si>
  <si>
    <t>D248</t>
  </si>
  <si>
    <t>D241</t>
  </si>
  <si>
    <t>D239</t>
  </si>
  <si>
    <t>D233</t>
  </si>
  <si>
    <t>D234</t>
  </si>
  <si>
    <t>T02</t>
  </si>
  <si>
    <t>šatna kl. T10</t>
  </si>
  <si>
    <t>šatna ž. T06</t>
  </si>
  <si>
    <t>AJ T14</t>
  </si>
  <si>
    <t>T04</t>
  </si>
  <si>
    <t>A102 PC</t>
  </si>
  <si>
    <t>Příloha č. 6b Výzvy k podání nabídek</t>
  </si>
  <si>
    <t>ČÁST 2- ZŠ Bronzová</t>
  </si>
  <si>
    <t>Celková cena s DPH:</t>
  </si>
  <si>
    <t>Celková cena bez DPH:</t>
  </si>
  <si>
    <t>Cena za el.montáž bez DPH:</t>
  </si>
  <si>
    <t>materiál bez DPH</t>
  </si>
  <si>
    <t>Cena za elektromontážní</t>
  </si>
  <si>
    <t>pozn. cena za 1kW 5,40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</si>
</sst>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3">
    <xf numFmtId="0" fontId="0" fillId="0" borderId="0" xfId="0"/>
    <xf numFmtId="164" fontId="0" fillId="0" borderId="0" xfId="0" applyNumberFormat="1"/>
    <xf numFmtId="0" fontId="0" fillId="2" borderId="0" xfId="0" applyFill="1"/>
    <xf numFmtId="0" fontId="0" fillId="3" borderId="0" xfId="0" applyFill="1"/>
    <xf numFmtId="164" fontId="0" fillId="0" borderId="3" xfId="0" applyNumberFormat="1" applyBorder="1"/>
    <xf numFmtId="164" fontId="0" fillId="0" borderId="5" xfId="0" applyNumberFormat="1" applyBorder="1"/>
    <xf numFmtId="0" fontId="0" fillId="0" borderId="0" xfId="0" applyFill="1"/>
    <xf numFmtId="164" fontId="0" fillId="0" borderId="0" xfId="0" applyNumberFormat="1" applyFill="1"/>
    <xf numFmtId="164" fontId="0" fillId="0" borderId="0" xfId="0" applyNumberFormat="1" applyFill="1" applyBorder="1"/>
    <xf numFmtId="0" fontId="0" fillId="0" borderId="0" xfId="0" applyFill="1" applyBorder="1"/>
    <xf numFmtId="164" fontId="3" fillId="0" borderId="0" xfId="0" applyNumberFormat="1" applyFont="1" applyFill="1" applyBorder="1"/>
    <xf numFmtId="0" fontId="0" fillId="0" borderId="0" xfId="0" applyBorder="1"/>
    <xf numFmtId="164" fontId="0" fillId="0" borderId="9" xfId="0" applyNumberFormat="1" applyFill="1" applyBorder="1"/>
    <xf numFmtId="164" fontId="0" fillId="0" borderId="10" xfId="0" applyNumberFormat="1" applyFill="1" applyBorder="1"/>
    <xf numFmtId="164" fontId="4" fillId="0" borderId="11" xfId="0" applyNumberFormat="1" applyFont="1" applyFill="1" applyBorder="1"/>
    <xf numFmtId="0" fontId="4" fillId="0" borderId="0" xfId="0" applyFont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3" borderId="12" xfId="0" applyFont="1" applyFill="1" applyBorder="1"/>
    <xf numFmtId="0" fontId="5" fillId="0" borderId="12" xfId="0" applyFont="1" applyBorder="1" applyAlignment="1"/>
    <xf numFmtId="0" fontId="5" fillId="0" borderId="12" xfId="0" applyFont="1" applyBorder="1" applyAlignment="1">
      <alignment horizontal="center"/>
    </xf>
    <xf numFmtId="0" fontId="5" fillId="4" borderId="12" xfId="0" applyFont="1" applyFill="1" applyBorder="1"/>
    <xf numFmtId="164" fontId="5" fillId="0" borderId="12" xfId="0" applyNumberFormat="1" applyFont="1" applyBorder="1"/>
    <xf numFmtId="0" fontId="5" fillId="2" borderId="12" xfId="0" applyFont="1" applyFill="1" applyBorder="1"/>
    <xf numFmtId="0" fontId="9" fillId="0" borderId="0" xfId="0" applyFont="1"/>
    <xf numFmtId="0" fontId="5" fillId="0" borderId="12" xfId="0" applyFont="1" applyFill="1" applyBorder="1" applyAlignment="1">
      <alignment horizontal="center"/>
    </xf>
    <xf numFmtId="0" fontId="5" fillId="0" borderId="0" xfId="0" applyFont="1" applyAlignment="1">
      <alignment vertical="center" wrapText="1"/>
    </xf>
    <xf numFmtId="0" fontId="6" fillId="0" borderId="2" xfId="0" applyFont="1" applyFill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0" fillId="0" borderId="0" xfId="0" applyBorder="1" applyAlignment="1"/>
    <xf numFmtId="0" fontId="0" fillId="0" borderId="0" xfId="0" applyAlignment="1"/>
    <xf numFmtId="0" fontId="6" fillId="0" borderId="0" xfId="0" applyFont="1" applyBorder="1"/>
    <xf numFmtId="164" fontId="6" fillId="0" borderId="0" xfId="0" applyNumberFormat="1" applyFont="1" applyBorder="1"/>
    <xf numFmtId="0" fontId="10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0" fillId="0" borderId="12" xfId="0" applyFont="1" applyBorder="1" applyAlignment="1">
      <alignment horizontal="center" vertical="center"/>
    </xf>
    <xf numFmtId="2" fontId="0" fillId="0" borderId="12" xfId="0" applyNumberFormat="1" applyFont="1" applyBorder="1" applyAlignment="1">
      <alignment horizontal="center" vertical="center"/>
    </xf>
    <xf numFmtId="164" fontId="0" fillId="0" borderId="12" xfId="0" applyNumberFormat="1" applyFont="1" applyBorder="1" applyAlignment="1">
      <alignment horizontal="center" vertical="center"/>
    </xf>
    <xf numFmtId="164" fontId="0" fillId="0" borderId="12" xfId="0" applyNumberFormat="1" applyFont="1" applyFill="1" applyBorder="1" applyAlignment="1">
      <alignment horizontal="center" vertical="center"/>
    </xf>
    <xf numFmtId="0" fontId="8" fillId="0" borderId="0" xfId="0" applyFont="1" applyAlignment="1"/>
    <xf numFmtId="2" fontId="5" fillId="0" borderId="12" xfId="0" applyNumberFormat="1" applyFont="1" applyFill="1" applyBorder="1"/>
    <xf numFmtId="0" fontId="5" fillId="3" borderId="12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5" borderId="12" xfId="0" applyFont="1" applyFill="1" applyBorder="1"/>
    <xf numFmtId="0" fontId="0" fillId="5" borderId="0" xfId="0" applyFill="1"/>
    <xf numFmtId="0" fontId="11" fillId="0" borderId="0" xfId="1"/>
    <xf numFmtId="164" fontId="13" fillId="0" borderId="8" xfId="0" applyNumberFormat="1" applyFont="1" applyBorder="1"/>
    <xf numFmtId="164" fontId="6" fillId="0" borderId="0" xfId="0" applyNumberFormat="1" applyFont="1" applyFill="1" applyBorder="1"/>
    <xf numFmtId="0" fontId="0" fillId="0" borderId="12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5"/>
  <sheetViews>
    <sheetView tabSelected="1" zoomScale="133" workbookViewId="0">
      <selection activeCell="B5" sqref="B5"/>
    </sheetView>
  </sheetViews>
  <sheetFormatPr defaultColWidth="11" defaultRowHeight="15.6" x14ac:dyDescent="0.3"/>
  <cols>
    <col min="1" max="1" width="2" customWidth="1"/>
    <col min="2" max="2" width="11.8984375" customWidth="1"/>
    <col min="3" max="3" width="20.09765625" customWidth="1"/>
    <col min="4" max="4" width="7.3984375" style="17" customWidth="1"/>
    <col min="5" max="5" width="12.3984375" customWidth="1"/>
    <col min="6" max="6" width="11.09765625" customWidth="1"/>
    <col min="7" max="7" width="12" customWidth="1"/>
    <col min="8" max="8" width="9.5" customWidth="1"/>
    <col min="9" max="9" width="11" customWidth="1"/>
    <col min="10" max="10" width="11.59765625" customWidth="1"/>
    <col min="11" max="11" width="9.59765625" customWidth="1"/>
    <col min="12" max="12" width="15" customWidth="1"/>
    <col min="13" max="13" width="11.5" bestFit="1" customWidth="1"/>
    <col min="14" max="21" width="11.5" customWidth="1"/>
  </cols>
  <sheetData>
    <row r="1" spans="1:12" x14ac:dyDescent="0.3">
      <c r="B1" t="s">
        <v>2</v>
      </c>
      <c r="C1" t="s">
        <v>116</v>
      </c>
      <c r="H1" t="s">
        <v>3</v>
      </c>
    </row>
    <row r="2" spans="1:12" x14ac:dyDescent="0.3">
      <c r="C2" t="s">
        <v>117</v>
      </c>
    </row>
    <row r="3" spans="1:12" x14ac:dyDescent="0.3">
      <c r="C3" s="60"/>
      <c r="D3" s="18"/>
    </row>
    <row r="4" spans="1:12" ht="15.9" customHeight="1" x14ac:dyDescent="0.3">
      <c r="B4" s="48" t="s">
        <v>14</v>
      </c>
      <c r="C4" s="48" t="s">
        <v>15</v>
      </c>
      <c r="D4" s="48" t="s">
        <v>16</v>
      </c>
      <c r="E4" s="48" t="s">
        <v>17</v>
      </c>
      <c r="F4" s="48" t="s">
        <v>18</v>
      </c>
      <c r="G4" s="48" t="s">
        <v>19</v>
      </c>
      <c r="H4" s="48" t="s">
        <v>20</v>
      </c>
      <c r="I4" s="48" t="s">
        <v>21</v>
      </c>
      <c r="J4" s="48" t="s">
        <v>22</v>
      </c>
      <c r="K4" s="48" t="s">
        <v>23</v>
      </c>
      <c r="L4" s="48" t="s">
        <v>24</v>
      </c>
    </row>
    <row r="5" spans="1:12" s="38" customFormat="1" ht="36.9" customHeight="1" x14ac:dyDescent="0.25">
      <c r="A5" s="28"/>
      <c r="B5" s="48" t="s">
        <v>25</v>
      </c>
      <c r="C5" s="48" t="s">
        <v>26</v>
      </c>
      <c r="D5" s="48" t="s">
        <v>27</v>
      </c>
      <c r="E5" s="49" t="s">
        <v>28</v>
      </c>
      <c r="F5" s="49" t="s">
        <v>29</v>
      </c>
      <c r="G5" s="49" t="s">
        <v>30</v>
      </c>
      <c r="H5" s="49" t="s">
        <v>31</v>
      </c>
      <c r="I5" s="49" t="s">
        <v>34</v>
      </c>
      <c r="J5" s="49" t="s">
        <v>32</v>
      </c>
      <c r="K5" s="49" t="s">
        <v>12</v>
      </c>
      <c r="L5" s="49" t="s">
        <v>33</v>
      </c>
    </row>
    <row r="6" spans="1:12" s="29" customFormat="1" ht="12" customHeight="1" x14ac:dyDescent="0.3">
      <c r="B6" s="35" t="s">
        <v>45</v>
      </c>
      <c r="C6" s="31"/>
      <c r="D6" s="32">
        <v>8</v>
      </c>
      <c r="E6" s="32"/>
      <c r="F6" s="32">
        <f t="shared" ref="F6:F28" si="0">98*D6</f>
        <v>784</v>
      </c>
      <c r="G6" s="32"/>
      <c r="H6" s="33">
        <v>570</v>
      </c>
      <c r="I6" s="55"/>
      <c r="J6" s="34"/>
      <c r="K6" s="34"/>
      <c r="L6" s="34"/>
    </row>
    <row r="7" spans="1:12" s="29" customFormat="1" ht="12" customHeight="1" x14ac:dyDescent="0.3">
      <c r="B7" s="35" t="s">
        <v>46</v>
      </c>
      <c r="C7" s="31"/>
      <c r="D7" s="32">
        <v>6</v>
      </c>
      <c r="E7" s="32"/>
      <c r="F7" s="32">
        <f t="shared" si="0"/>
        <v>588</v>
      </c>
      <c r="G7" s="32"/>
      <c r="H7" s="33">
        <v>570</v>
      </c>
      <c r="I7" s="55"/>
      <c r="J7" s="34"/>
      <c r="K7" s="34"/>
      <c r="L7" s="34"/>
    </row>
    <row r="8" spans="1:12" s="36" customFormat="1" ht="12" customHeight="1" x14ac:dyDescent="0.3">
      <c r="B8" s="35" t="s">
        <v>47</v>
      </c>
      <c r="C8" s="31"/>
      <c r="D8" s="32">
        <v>5</v>
      </c>
      <c r="E8" s="32"/>
      <c r="F8" s="32">
        <f t="shared" si="0"/>
        <v>490</v>
      </c>
      <c r="G8" s="32"/>
      <c r="H8" s="33">
        <v>570</v>
      </c>
      <c r="I8" s="55"/>
      <c r="J8" s="34"/>
      <c r="K8" s="34"/>
      <c r="L8" s="34"/>
    </row>
    <row r="9" spans="1:12" s="29" customFormat="1" ht="12" customHeight="1" x14ac:dyDescent="0.3">
      <c r="B9" s="35" t="s">
        <v>48</v>
      </c>
      <c r="C9" s="31"/>
      <c r="D9" s="32">
        <v>5</v>
      </c>
      <c r="E9" s="32"/>
      <c r="F9" s="32">
        <f t="shared" si="0"/>
        <v>490</v>
      </c>
      <c r="G9" s="32"/>
      <c r="H9" s="33">
        <v>570</v>
      </c>
      <c r="I9" s="55"/>
      <c r="J9" s="34"/>
      <c r="K9" s="34"/>
      <c r="L9" s="34"/>
    </row>
    <row r="10" spans="1:12" s="29" customFormat="1" ht="12" customHeight="1" x14ac:dyDescent="0.3">
      <c r="B10" s="57" t="s">
        <v>41</v>
      </c>
      <c r="C10" s="31"/>
      <c r="D10" s="32">
        <v>12</v>
      </c>
      <c r="E10" s="32"/>
      <c r="F10" s="32">
        <f t="shared" si="0"/>
        <v>1176</v>
      </c>
      <c r="G10" s="32"/>
      <c r="H10" s="33">
        <v>570</v>
      </c>
      <c r="I10" s="55"/>
      <c r="J10" s="34"/>
      <c r="K10" s="34"/>
      <c r="L10" s="34"/>
    </row>
    <row r="11" spans="1:12" s="29" customFormat="1" ht="12" customHeight="1" x14ac:dyDescent="0.3">
      <c r="B11" s="35" t="s">
        <v>42</v>
      </c>
      <c r="C11" s="31"/>
      <c r="D11" s="32">
        <v>12</v>
      </c>
      <c r="E11" s="32"/>
      <c r="F11" s="32">
        <f t="shared" si="0"/>
        <v>1176</v>
      </c>
      <c r="G11" s="32"/>
      <c r="H11" s="33">
        <v>570</v>
      </c>
      <c r="I11" s="55"/>
      <c r="J11" s="34"/>
      <c r="K11" s="34"/>
      <c r="L11" s="34"/>
    </row>
    <row r="12" spans="1:12" s="29" customFormat="1" ht="12" customHeight="1" x14ac:dyDescent="0.3">
      <c r="B12" s="57" t="s">
        <v>43</v>
      </c>
      <c r="C12" s="31"/>
      <c r="D12" s="32">
        <v>12</v>
      </c>
      <c r="E12" s="32"/>
      <c r="F12" s="32">
        <f t="shared" si="0"/>
        <v>1176</v>
      </c>
      <c r="G12" s="32"/>
      <c r="H12" s="33">
        <v>570</v>
      </c>
      <c r="I12" s="55"/>
      <c r="J12" s="34"/>
      <c r="K12" s="34"/>
      <c r="L12" s="34"/>
    </row>
    <row r="13" spans="1:12" s="29" customFormat="1" ht="12" customHeight="1" x14ac:dyDescent="0.3">
      <c r="B13" s="57" t="s">
        <v>44</v>
      </c>
      <c r="C13" s="31"/>
      <c r="D13" s="32">
        <v>9</v>
      </c>
      <c r="E13" s="32"/>
      <c r="F13" s="32">
        <f t="shared" si="0"/>
        <v>882</v>
      </c>
      <c r="G13" s="32"/>
      <c r="H13" s="33">
        <v>570</v>
      </c>
      <c r="I13" s="55"/>
      <c r="J13" s="34"/>
      <c r="K13" s="34"/>
      <c r="L13" s="34"/>
    </row>
    <row r="14" spans="1:12" s="29" customFormat="1" ht="12" customHeight="1" x14ac:dyDescent="0.3">
      <c r="B14" s="57" t="s">
        <v>40</v>
      </c>
      <c r="C14" s="31"/>
      <c r="D14" s="32">
        <v>8</v>
      </c>
      <c r="E14" s="32"/>
      <c r="F14" s="32">
        <f t="shared" si="0"/>
        <v>784</v>
      </c>
      <c r="G14" s="32"/>
      <c r="H14" s="33">
        <v>570</v>
      </c>
      <c r="I14" s="55"/>
      <c r="J14" s="34"/>
      <c r="K14" s="34"/>
      <c r="L14" s="34"/>
    </row>
    <row r="15" spans="1:12" s="29" customFormat="1" ht="12" customHeight="1" x14ac:dyDescent="0.3">
      <c r="B15" s="57" t="s">
        <v>39</v>
      </c>
      <c r="C15" s="31"/>
      <c r="D15" s="32">
        <v>10</v>
      </c>
      <c r="E15" s="32"/>
      <c r="F15" s="32">
        <f t="shared" si="0"/>
        <v>980</v>
      </c>
      <c r="G15" s="32"/>
      <c r="H15" s="33">
        <v>570</v>
      </c>
      <c r="I15" s="55"/>
      <c r="J15" s="34"/>
      <c r="K15" s="34"/>
      <c r="L15" s="34"/>
    </row>
    <row r="16" spans="1:12" s="29" customFormat="1" ht="12" customHeight="1" x14ac:dyDescent="0.3">
      <c r="B16" s="30" t="s">
        <v>49</v>
      </c>
      <c r="C16" s="31"/>
      <c r="D16" s="32">
        <v>9</v>
      </c>
      <c r="E16" s="32"/>
      <c r="F16" s="32">
        <f t="shared" si="0"/>
        <v>882</v>
      </c>
      <c r="G16" s="32"/>
      <c r="H16" s="33">
        <v>760</v>
      </c>
      <c r="I16" s="55"/>
      <c r="J16" s="34"/>
      <c r="K16" s="34"/>
      <c r="L16" s="34"/>
    </row>
    <row r="17" spans="2:12" s="29" customFormat="1" ht="12" customHeight="1" x14ac:dyDescent="0.3">
      <c r="B17" s="30" t="s">
        <v>50</v>
      </c>
      <c r="C17" s="31"/>
      <c r="D17" s="32">
        <v>15</v>
      </c>
      <c r="E17" s="32"/>
      <c r="F17" s="32">
        <f t="shared" si="0"/>
        <v>1470</v>
      </c>
      <c r="G17" s="32"/>
      <c r="H17" s="33">
        <v>760</v>
      </c>
      <c r="I17" s="55"/>
      <c r="J17" s="34"/>
      <c r="K17" s="34"/>
      <c r="L17" s="34"/>
    </row>
    <row r="18" spans="2:12" s="29" customFormat="1" ht="12" customHeight="1" x14ac:dyDescent="0.3">
      <c r="B18" s="30" t="s">
        <v>52</v>
      </c>
      <c r="C18" s="31"/>
      <c r="D18" s="32">
        <v>12</v>
      </c>
      <c r="E18" s="32"/>
      <c r="F18" s="32">
        <f t="shared" si="0"/>
        <v>1176</v>
      </c>
      <c r="G18" s="32"/>
      <c r="H18" s="33">
        <v>760</v>
      </c>
      <c r="I18" s="55"/>
      <c r="J18" s="34"/>
      <c r="K18" s="34"/>
      <c r="L18" s="34"/>
    </row>
    <row r="19" spans="2:12" s="29" customFormat="1" ht="12" customHeight="1" x14ac:dyDescent="0.3">
      <c r="B19" s="30" t="s">
        <v>53</v>
      </c>
      <c r="C19" s="31"/>
      <c r="D19" s="32">
        <v>18</v>
      </c>
      <c r="E19" s="32"/>
      <c r="F19" s="32">
        <f t="shared" si="0"/>
        <v>1764</v>
      </c>
      <c r="G19" s="32"/>
      <c r="H19" s="33">
        <v>760</v>
      </c>
      <c r="I19" s="55"/>
      <c r="J19" s="34"/>
      <c r="K19" s="34"/>
      <c r="L19" s="34"/>
    </row>
    <row r="20" spans="2:12" s="29" customFormat="1" ht="12" customHeight="1" x14ac:dyDescent="0.3">
      <c r="B20" s="35" t="s">
        <v>51</v>
      </c>
      <c r="C20" s="31"/>
      <c r="D20" s="32">
        <v>9</v>
      </c>
      <c r="E20" s="32"/>
      <c r="F20" s="32">
        <f t="shared" si="0"/>
        <v>882</v>
      </c>
      <c r="G20" s="32"/>
      <c r="H20" s="33">
        <v>570</v>
      </c>
      <c r="I20" s="55"/>
      <c r="J20" s="34"/>
      <c r="K20" s="34"/>
      <c r="L20" s="34"/>
    </row>
    <row r="21" spans="2:12" s="29" customFormat="1" ht="12" customHeight="1" x14ac:dyDescent="0.3">
      <c r="B21" s="58" t="s">
        <v>37</v>
      </c>
      <c r="C21" s="31"/>
      <c r="D21" s="37">
        <v>71</v>
      </c>
      <c r="E21" s="32"/>
      <c r="F21" s="32">
        <f t="shared" si="0"/>
        <v>6958</v>
      </c>
      <c r="G21" s="32"/>
      <c r="H21" s="33">
        <v>665</v>
      </c>
      <c r="I21" s="55"/>
      <c r="J21" s="34"/>
      <c r="K21" s="34"/>
      <c r="L21" s="34"/>
    </row>
    <row r="22" spans="2:12" s="29" customFormat="1" ht="12" customHeight="1" x14ac:dyDescent="0.3">
      <c r="B22" s="58" t="s">
        <v>54</v>
      </c>
      <c r="C22" s="31"/>
      <c r="D22" s="37">
        <v>6</v>
      </c>
      <c r="E22" s="32"/>
      <c r="F22" s="32">
        <f t="shared" si="0"/>
        <v>588</v>
      </c>
      <c r="G22" s="32"/>
      <c r="H22" s="33">
        <v>760</v>
      </c>
      <c r="I22" s="55"/>
      <c r="J22" s="34"/>
      <c r="K22" s="34"/>
      <c r="L22" s="34"/>
    </row>
    <row r="23" spans="2:12" s="29" customFormat="1" ht="12" customHeight="1" x14ac:dyDescent="0.3">
      <c r="B23" s="58" t="s">
        <v>55</v>
      </c>
      <c r="C23" s="31"/>
      <c r="D23" s="37">
        <v>9</v>
      </c>
      <c r="E23" s="32"/>
      <c r="F23" s="32">
        <f t="shared" si="0"/>
        <v>882</v>
      </c>
      <c r="G23" s="32"/>
      <c r="H23" s="33">
        <v>760</v>
      </c>
      <c r="I23" s="55"/>
      <c r="J23" s="34"/>
      <c r="K23" s="34"/>
      <c r="L23" s="34"/>
    </row>
    <row r="24" spans="2:12" s="29" customFormat="1" ht="12" customHeight="1" x14ac:dyDescent="0.3">
      <c r="B24" s="58" t="s">
        <v>56</v>
      </c>
      <c r="C24" s="31"/>
      <c r="D24" s="32">
        <v>4</v>
      </c>
      <c r="E24" s="32"/>
      <c r="F24" s="32">
        <f t="shared" si="0"/>
        <v>392</v>
      </c>
      <c r="G24" s="32"/>
      <c r="H24" s="33">
        <v>1152</v>
      </c>
      <c r="I24" s="55"/>
      <c r="J24" s="34"/>
      <c r="K24" s="34"/>
      <c r="L24" s="34"/>
    </row>
    <row r="25" spans="2:12" s="29" customFormat="1" ht="12" customHeight="1" x14ac:dyDescent="0.3">
      <c r="B25" s="58" t="s">
        <v>57</v>
      </c>
      <c r="C25" s="31"/>
      <c r="D25" s="32">
        <v>2</v>
      </c>
      <c r="E25" s="32"/>
      <c r="F25" s="32">
        <f t="shared" si="0"/>
        <v>196</v>
      </c>
      <c r="G25" s="32"/>
      <c r="H25" s="33">
        <v>1152</v>
      </c>
      <c r="I25" s="55"/>
      <c r="J25" s="34"/>
      <c r="K25" s="34"/>
      <c r="L25" s="34"/>
    </row>
    <row r="26" spans="2:12" s="29" customFormat="1" ht="12" customHeight="1" x14ac:dyDescent="0.3">
      <c r="B26" s="58" t="s">
        <v>58</v>
      </c>
      <c r="C26" s="31"/>
      <c r="D26" s="32">
        <v>3</v>
      </c>
      <c r="E26" s="32"/>
      <c r="F26" s="32">
        <f t="shared" si="0"/>
        <v>294</v>
      </c>
      <c r="G26" s="32"/>
      <c r="H26" s="33">
        <v>1152</v>
      </c>
      <c r="I26" s="55"/>
      <c r="J26" s="34"/>
      <c r="K26" s="34"/>
      <c r="L26" s="34"/>
    </row>
    <row r="27" spans="2:12" s="29" customFormat="1" ht="12" customHeight="1" x14ac:dyDescent="0.3">
      <c r="B27" s="58" t="s">
        <v>59</v>
      </c>
      <c r="C27" s="31"/>
      <c r="D27" s="32">
        <v>11</v>
      </c>
      <c r="E27" s="32"/>
      <c r="F27" s="32">
        <f t="shared" si="0"/>
        <v>1078</v>
      </c>
      <c r="G27" s="32"/>
      <c r="H27" s="33">
        <v>1152</v>
      </c>
      <c r="I27" s="55"/>
      <c r="J27" s="34"/>
      <c r="K27" s="34"/>
      <c r="L27" s="34"/>
    </row>
    <row r="28" spans="2:12" s="29" customFormat="1" ht="12" customHeight="1" x14ac:dyDescent="0.3">
      <c r="B28" s="58" t="s">
        <v>60</v>
      </c>
      <c r="C28" s="31"/>
      <c r="D28" s="32">
        <v>4</v>
      </c>
      <c r="E28" s="32"/>
      <c r="F28" s="32">
        <f t="shared" si="0"/>
        <v>392</v>
      </c>
      <c r="G28" s="32"/>
      <c r="H28" s="33">
        <v>1152</v>
      </c>
      <c r="I28" s="55"/>
      <c r="J28" s="34"/>
      <c r="K28" s="34"/>
      <c r="L28" s="34"/>
    </row>
    <row r="29" spans="2:12" s="29" customFormat="1" ht="12" customHeight="1" x14ac:dyDescent="0.3">
      <c r="B29" s="35" t="s">
        <v>61</v>
      </c>
      <c r="C29" s="31"/>
      <c r="D29" s="32">
        <v>18</v>
      </c>
      <c r="E29" s="32"/>
      <c r="F29" s="32">
        <f t="shared" ref="F29:F33" si="1">98*D29</f>
        <v>1764</v>
      </c>
      <c r="G29" s="32"/>
      <c r="H29" s="33">
        <v>570</v>
      </c>
      <c r="I29" s="55"/>
      <c r="J29" s="34"/>
      <c r="K29" s="34"/>
      <c r="L29" s="34"/>
    </row>
    <row r="30" spans="2:12" s="29" customFormat="1" ht="12" customHeight="1" x14ac:dyDescent="0.3">
      <c r="B30" s="56" t="s">
        <v>62</v>
      </c>
      <c r="C30" s="31"/>
      <c r="D30" s="32">
        <v>24</v>
      </c>
      <c r="E30" s="32"/>
      <c r="F30" s="32">
        <f t="shared" si="1"/>
        <v>2352</v>
      </c>
      <c r="G30" s="32"/>
      <c r="H30" s="33">
        <v>570</v>
      </c>
      <c r="I30" s="55"/>
      <c r="J30" s="34"/>
      <c r="K30" s="34"/>
      <c r="L30" s="34"/>
    </row>
    <row r="31" spans="2:12" s="29" customFormat="1" ht="12" customHeight="1" x14ac:dyDescent="0.3">
      <c r="B31" s="30" t="s">
        <v>63</v>
      </c>
      <c r="C31" s="31"/>
      <c r="D31" s="32">
        <v>15</v>
      </c>
      <c r="E31" s="32"/>
      <c r="F31" s="32">
        <f t="shared" si="1"/>
        <v>1470</v>
      </c>
      <c r="G31" s="32"/>
      <c r="H31" s="33">
        <v>760</v>
      </c>
      <c r="I31" s="55"/>
      <c r="J31" s="34"/>
      <c r="K31" s="34"/>
      <c r="L31" s="34"/>
    </row>
    <row r="32" spans="2:12" s="29" customFormat="1" ht="12" customHeight="1" x14ac:dyDescent="0.3">
      <c r="B32" s="56" t="s">
        <v>64</v>
      </c>
      <c r="C32" s="31"/>
      <c r="D32" s="32">
        <v>18</v>
      </c>
      <c r="E32" s="32"/>
      <c r="F32" s="32">
        <f t="shared" si="1"/>
        <v>1764</v>
      </c>
      <c r="G32" s="32"/>
      <c r="H32" s="33">
        <v>760</v>
      </c>
      <c r="I32" s="55"/>
      <c r="J32" s="34"/>
      <c r="K32" s="34"/>
      <c r="L32" s="34"/>
    </row>
    <row r="33" spans="2:12" s="29" customFormat="1" ht="12" customHeight="1" x14ac:dyDescent="0.3">
      <c r="B33" s="56" t="s">
        <v>65</v>
      </c>
      <c r="C33" s="31"/>
      <c r="D33" s="32">
        <v>18</v>
      </c>
      <c r="E33" s="32"/>
      <c r="F33" s="32">
        <f t="shared" si="1"/>
        <v>1764</v>
      </c>
      <c r="G33" s="32"/>
      <c r="H33" s="33">
        <v>760</v>
      </c>
      <c r="I33" s="55"/>
      <c r="J33" s="34"/>
      <c r="K33" s="34"/>
      <c r="L33" s="34"/>
    </row>
    <row r="34" spans="2:12" s="29" customFormat="1" ht="12" customHeight="1" x14ac:dyDescent="0.3">
      <c r="B34" s="35" t="s">
        <v>66</v>
      </c>
      <c r="C34" s="31"/>
      <c r="D34" s="32">
        <v>9</v>
      </c>
      <c r="E34" s="32"/>
      <c r="F34" s="32">
        <f>98*D34</f>
        <v>882</v>
      </c>
      <c r="G34" s="32"/>
      <c r="H34" s="33">
        <v>570</v>
      </c>
      <c r="I34" s="55"/>
      <c r="J34" s="34"/>
      <c r="K34" s="34"/>
      <c r="L34" s="34"/>
    </row>
    <row r="35" spans="2:12" s="29" customFormat="1" ht="12" customHeight="1" x14ac:dyDescent="0.3">
      <c r="B35" s="30" t="s">
        <v>115</v>
      </c>
      <c r="C35" s="31"/>
      <c r="D35" s="32">
        <v>18</v>
      </c>
      <c r="E35" s="32"/>
      <c r="F35" s="32">
        <f>98*D35</f>
        <v>1764</v>
      </c>
      <c r="G35" s="32"/>
      <c r="H35" s="33">
        <v>760</v>
      </c>
      <c r="I35" s="55"/>
      <c r="J35" s="34"/>
      <c r="K35" s="34"/>
      <c r="L35" s="34"/>
    </row>
    <row r="36" spans="2:12" s="29" customFormat="1" ht="12" customHeight="1" x14ac:dyDescent="0.3">
      <c r="B36" s="56" t="s">
        <v>67</v>
      </c>
      <c r="C36" s="31"/>
      <c r="D36" s="32">
        <v>15</v>
      </c>
      <c r="E36" s="32"/>
      <c r="F36" s="32">
        <f t="shared" ref="F36:F40" si="2">98*D36</f>
        <v>1470</v>
      </c>
      <c r="G36" s="32"/>
      <c r="H36" s="33">
        <v>570</v>
      </c>
      <c r="I36" s="55"/>
      <c r="J36" s="34"/>
      <c r="K36" s="34"/>
      <c r="L36" s="34"/>
    </row>
    <row r="37" spans="2:12" s="29" customFormat="1" ht="12" customHeight="1" x14ac:dyDescent="0.3">
      <c r="B37" s="56" t="s">
        <v>68</v>
      </c>
      <c r="C37" s="31"/>
      <c r="D37" s="32">
        <v>1</v>
      </c>
      <c r="E37" s="32"/>
      <c r="F37" s="32">
        <f t="shared" si="2"/>
        <v>98</v>
      </c>
      <c r="G37" s="32"/>
      <c r="H37" s="33">
        <v>760</v>
      </c>
      <c r="I37" s="55"/>
      <c r="J37" s="34"/>
      <c r="K37" s="34"/>
      <c r="L37" s="34"/>
    </row>
    <row r="38" spans="2:12" s="29" customFormat="1" ht="12" customHeight="1" x14ac:dyDescent="0.3">
      <c r="B38" s="56" t="s">
        <v>73</v>
      </c>
      <c r="C38" s="31"/>
      <c r="D38" s="32">
        <v>1</v>
      </c>
      <c r="E38" s="32"/>
      <c r="F38" s="32">
        <f t="shared" si="2"/>
        <v>98</v>
      </c>
      <c r="G38" s="32"/>
      <c r="H38" s="33">
        <v>760</v>
      </c>
      <c r="I38" s="55"/>
      <c r="J38" s="34"/>
      <c r="K38" s="34"/>
      <c r="L38" s="34"/>
    </row>
    <row r="39" spans="2:12" s="36" customFormat="1" ht="12" customHeight="1" x14ac:dyDescent="0.3">
      <c r="B39" s="30" t="s">
        <v>74</v>
      </c>
      <c r="C39" s="31"/>
      <c r="D39" s="32">
        <v>1</v>
      </c>
      <c r="E39" s="32"/>
      <c r="F39" s="32">
        <f t="shared" si="2"/>
        <v>98</v>
      </c>
      <c r="G39" s="32"/>
      <c r="H39" s="33">
        <v>760</v>
      </c>
      <c r="I39" s="55"/>
      <c r="J39" s="34"/>
      <c r="K39" s="34"/>
      <c r="L39" s="34"/>
    </row>
    <row r="40" spans="2:12" s="36" customFormat="1" ht="12" customHeight="1" x14ac:dyDescent="0.3">
      <c r="B40" s="56" t="s">
        <v>69</v>
      </c>
      <c r="C40" s="31"/>
      <c r="D40" s="32">
        <v>2</v>
      </c>
      <c r="E40" s="32"/>
      <c r="F40" s="32">
        <f t="shared" si="2"/>
        <v>196</v>
      </c>
      <c r="G40" s="32"/>
      <c r="H40" s="33">
        <v>570</v>
      </c>
      <c r="I40" s="55"/>
      <c r="J40" s="34"/>
      <c r="K40" s="34"/>
      <c r="L40" s="34"/>
    </row>
    <row r="41" spans="2:12" s="29" customFormat="1" ht="12" customHeight="1" x14ac:dyDescent="0.3">
      <c r="B41" s="30" t="s">
        <v>70</v>
      </c>
      <c r="C41" s="31"/>
      <c r="D41" s="32">
        <v>2</v>
      </c>
      <c r="E41" s="32"/>
      <c r="F41" s="32">
        <f>140*D41</f>
        <v>280</v>
      </c>
      <c r="G41" s="32"/>
      <c r="H41" s="33">
        <v>570</v>
      </c>
      <c r="I41" s="55"/>
      <c r="J41" s="34"/>
      <c r="K41" s="34"/>
      <c r="L41" s="34"/>
    </row>
    <row r="42" spans="2:12" s="29" customFormat="1" ht="12" customHeight="1" x14ac:dyDescent="0.3">
      <c r="B42" s="56" t="s">
        <v>71</v>
      </c>
      <c r="C42" s="31"/>
      <c r="D42" s="32">
        <v>2</v>
      </c>
      <c r="E42" s="32"/>
      <c r="F42" s="32">
        <f>140*D42</f>
        <v>280</v>
      </c>
      <c r="G42" s="32"/>
      <c r="H42" s="33">
        <v>760</v>
      </c>
      <c r="I42" s="55"/>
      <c r="J42" s="34"/>
      <c r="K42" s="34"/>
      <c r="L42" s="34"/>
    </row>
    <row r="43" spans="2:12" s="29" customFormat="1" ht="12" customHeight="1" x14ac:dyDescent="0.3">
      <c r="B43" s="56" t="s">
        <v>72</v>
      </c>
      <c r="C43" s="31"/>
      <c r="D43" s="32">
        <v>3</v>
      </c>
      <c r="E43" s="32"/>
      <c r="F43" s="32">
        <f>140*D43</f>
        <v>420</v>
      </c>
      <c r="G43" s="32"/>
      <c r="H43" s="33">
        <v>570</v>
      </c>
      <c r="I43" s="55"/>
      <c r="J43" s="34"/>
      <c r="K43" s="34"/>
      <c r="L43" s="34"/>
    </row>
    <row r="44" spans="2:12" s="29" customFormat="1" ht="12" customHeight="1" x14ac:dyDescent="0.3">
      <c r="B44" s="57" t="s">
        <v>0</v>
      </c>
      <c r="C44" s="31"/>
      <c r="D44" s="32">
        <v>19</v>
      </c>
      <c r="E44" s="32"/>
      <c r="F44" s="32">
        <f t="shared" ref="F44:F49" si="3">98*D44</f>
        <v>1862</v>
      </c>
      <c r="G44" s="32"/>
      <c r="H44" s="33">
        <v>570</v>
      </c>
      <c r="I44" s="55"/>
      <c r="J44" s="34"/>
      <c r="K44" s="34"/>
      <c r="L44" s="34"/>
    </row>
    <row r="45" spans="2:12" s="29" customFormat="1" ht="12" customHeight="1" x14ac:dyDescent="0.3">
      <c r="B45" s="30" t="s">
        <v>75</v>
      </c>
      <c r="C45" s="31"/>
      <c r="D45" s="32">
        <v>18</v>
      </c>
      <c r="E45" s="32"/>
      <c r="F45" s="32">
        <f t="shared" si="3"/>
        <v>1764</v>
      </c>
      <c r="G45" s="32"/>
      <c r="H45" s="33">
        <v>760</v>
      </c>
      <c r="I45" s="55"/>
      <c r="J45" s="34"/>
      <c r="K45" s="34"/>
      <c r="L45" s="34"/>
    </row>
    <row r="46" spans="2:12" s="29" customFormat="1" ht="12" customHeight="1" x14ac:dyDescent="0.3">
      <c r="B46" s="56" t="s">
        <v>76</v>
      </c>
      <c r="C46" s="31"/>
      <c r="D46" s="32">
        <v>18</v>
      </c>
      <c r="E46" s="32"/>
      <c r="F46" s="32">
        <f t="shared" si="3"/>
        <v>1764</v>
      </c>
      <c r="G46" s="32"/>
      <c r="H46" s="33">
        <v>760</v>
      </c>
      <c r="I46" s="55"/>
      <c r="J46" s="34"/>
      <c r="K46" s="34"/>
      <c r="L46" s="34"/>
    </row>
    <row r="47" spans="2:12" s="29" customFormat="1" ht="12" customHeight="1" x14ac:dyDescent="0.3">
      <c r="B47" s="56" t="s">
        <v>77</v>
      </c>
      <c r="C47" s="31"/>
      <c r="D47" s="32">
        <v>18</v>
      </c>
      <c r="E47" s="32"/>
      <c r="F47" s="32">
        <f t="shared" si="3"/>
        <v>1764</v>
      </c>
      <c r="G47" s="32"/>
      <c r="H47" s="33">
        <v>760</v>
      </c>
      <c r="I47" s="55"/>
      <c r="J47" s="34"/>
      <c r="K47" s="34"/>
      <c r="L47" s="34"/>
    </row>
    <row r="48" spans="2:12" s="29" customFormat="1" ht="12" customHeight="1" x14ac:dyDescent="0.3">
      <c r="B48" s="56" t="s">
        <v>78</v>
      </c>
      <c r="C48" s="31"/>
      <c r="D48" s="32">
        <v>18</v>
      </c>
      <c r="E48" s="32"/>
      <c r="F48" s="32">
        <f t="shared" si="3"/>
        <v>1764</v>
      </c>
      <c r="G48" s="32"/>
      <c r="H48" s="33">
        <v>760</v>
      </c>
      <c r="I48" s="55"/>
      <c r="J48" s="34"/>
      <c r="K48" s="34"/>
      <c r="L48" s="34"/>
    </row>
    <row r="49" spans="2:12" s="29" customFormat="1" ht="12" customHeight="1" x14ac:dyDescent="0.3">
      <c r="B49" s="56" t="s">
        <v>79</v>
      </c>
      <c r="C49" s="31"/>
      <c r="D49" s="32">
        <v>24</v>
      </c>
      <c r="E49" s="32"/>
      <c r="F49" s="32">
        <f t="shared" si="3"/>
        <v>2352</v>
      </c>
      <c r="G49" s="32"/>
      <c r="H49" s="33">
        <v>760</v>
      </c>
      <c r="I49" s="55"/>
      <c r="J49" s="34"/>
      <c r="K49" s="34"/>
      <c r="L49" s="34"/>
    </row>
    <row r="50" spans="2:12" s="29" customFormat="1" ht="12" customHeight="1" x14ac:dyDescent="0.3">
      <c r="B50" s="57" t="s">
        <v>80</v>
      </c>
      <c r="C50" s="31"/>
      <c r="D50" s="32">
        <v>9</v>
      </c>
      <c r="E50" s="32"/>
      <c r="F50" s="32">
        <f t="shared" ref="F50:F58" si="4">98*D50</f>
        <v>882</v>
      </c>
      <c r="G50" s="32"/>
      <c r="H50" s="33">
        <v>570</v>
      </c>
      <c r="I50" s="55"/>
      <c r="J50" s="34"/>
      <c r="K50" s="34"/>
      <c r="L50" s="34"/>
    </row>
    <row r="51" spans="2:12" s="29" customFormat="1" ht="12" customHeight="1" x14ac:dyDescent="0.3">
      <c r="B51" s="56" t="s">
        <v>81</v>
      </c>
      <c r="C51" s="31"/>
      <c r="D51" s="32">
        <v>12</v>
      </c>
      <c r="E51" s="32"/>
      <c r="F51" s="32">
        <f t="shared" si="4"/>
        <v>1176</v>
      </c>
      <c r="G51" s="32"/>
      <c r="H51" s="33">
        <v>760</v>
      </c>
      <c r="I51" s="55"/>
      <c r="J51" s="34"/>
      <c r="K51" s="34"/>
      <c r="L51" s="34"/>
    </row>
    <row r="52" spans="2:12" s="29" customFormat="1" ht="12" customHeight="1" x14ac:dyDescent="0.3">
      <c r="B52" s="56" t="s">
        <v>82</v>
      </c>
      <c r="C52" s="31"/>
      <c r="D52" s="32">
        <v>18</v>
      </c>
      <c r="E52" s="32"/>
      <c r="F52" s="32">
        <f t="shared" si="4"/>
        <v>1764</v>
      </c>
      <c r="G52" s="32"/>
      <c r="H52" s="33">
        <v>760</v>
      </c>
      <c r="I52" s="55"/>
      <c r="J52" s="34"/>
      <c r="K52" s="34"/>
      <c r="L52" s="34"/>
    </row>
    <row r="53" spans="2:12" s="29" customFormat="1" ht="12" customHeight="1" x14ac:dyDescent="0.3">
      <c r="B53" s="56" t="s">
        <v>83</v>
      </c>
      <c r="C53" s="31"/>
      <c r="D53" s="32">
        <v>18</v>
      </c>
      <c r="E53" s="32"/>
      <c r="F53" s="32">
        <f t="shared" si="4"/>
        <v>1764</v>
      </c>
      <c r="G53" s="32"/>
      <c r="H53" s="33">
        <v>760</v>
      </c>
      <c r="I53" s="55"/>
      <c r="J53" s="34"/>
      <c r="K53" s="34"/>
      <c r="L53" s="34"/>
    </row>
    <row r="54" spans="2:12" s="29" customFormat="1" ht="12" customHeight="1" x14ac:dyDescent="0.3">
      <c r="B54" s="56" t="s">
        <v>84</v>
      </c>
      <c r="C54" s="31"/>
      <c r="D54" s="32">
        <v>24</v>
      </c>
      <c r="E54" s="32"/>
      <c r="F54" s="32">
        <f t="shared" si="4"/>
        <v>2352</v>
      </c>
      <c r="G54" s="32"/>
      <c r="H54" s="33">
        <v>760</v>
      </c>
      <c r="I54" s="55"/>
      <c r="J54" s="34"/>
      <c r="K54" s="34"/>
      <c r="L54" s="34"/>
    </row>
    <row r="55" spans="2:12" s="29" customFormat="1" ht="12" customHeight="1" x14ac:dyDescent="0.3">
      <c r="B55" s="57" t="s">
        <v>85</v>
      </c>
      <c r="C55" s="31"/>
      <c r="D55" s="32">
        <v>27</v>
      </c>
      <c r="E55" s="32"/>
      <c r="F55" s="32">
        <f t="shared" si="4"/>
        <v>2646</v>
      </c>
      <c r="G55" s="32"/>
      <c r="H55" s="33">
        <v>570</v>
      </c>
      <c r="I55" s="55"/>
      <c r="J55" s="34"/>
      <c r="K55" s="34"/>
      <c r="L55" s="34"/>
    </row>
    <row r="56" spans="2:12" s="29" customFormat="1" ht="12" customHeight="1" x14ac:dyDescent="0.3">
      <c r="B56" s="30" t="s">
        <v>86</v>
      </c>
      <c r="C56" s="31"/>
      <c r="D56" s="32">
        <v>6</v>
      </c>
      <c r="E56" s="32"/>
      <c r="F56" s="32">
        <f t="shared" si="4"/>
        <v>588</v>
      </c>
      <c r="G56" s="32"/>
      <c r="H56" s="33">
        <v>570</v>
      </c>
      <c r="I56" s="55"/>
      <c r="J56" s="34"/>
      <c r="K56" s="34"/>
      <c r="L56" s="34"/>
    </row>
    <row r="57" spans="2:12" s="29" customFormat="1" ht="12" customHeight="1" x14ac:dyDescent="0.3">
      <c r="B57" s="30" t="s">
        <v>87</v>
      </c>
      <c r="C57" s="31"/>
      <c r="D57" s="32">
        <v>9</v>
      </c>
      <c r="E57" s="32"/>
      <c r="F57" s="32">
        <f t="shared" si="4"/>
        <v>882</v>
      </c>
      <c r="G57" s="32"/>
      <c r="H57" s="33">
        <v>760</v>
      </c>
      <c r="I57" s="55"/>
      <c r="J57" s="34"/>
      <c r="K57" s="34"/>
      <c r="L57" s="34"/>
    </row>
    <row r="58" spans="2:12" s="29" customFormat="1" ht="12" customHeight="1" x14ac:dyDescent="0.3">
      <c r="B58" s="30" t="s">
        <v>88</v>
      </c>
      <c r="C58" s="31"/>
      <c r="D58" s="32">
        <v>9</v>
      </c>
      <c r="E58" s="32"/>
      <c r="F58" s="32">
        <f t="shared" si="4"/>
        <v>882</v>
      </c>
      <c r="G58" s="32"/>
      <c r="H58" s="33">
        <v>760</v>
      </c>
      <c r="I58" s="55"/>
      <c r="J58" s="34"/>
      <c r="K58" s="34"/>
      <c r="L58" s="34"/>
    </row>
    <row r="59" spans="2:12" s="36" customFormat="1" ht="12" customHeight="1" x14ac:dyDescent="0.3">
      <c r="B59" s="30" t="s">
        <v>89</v>
      </c>
      <c r="C59" s="31"/>
      <c r="D59" s="32">
        <v>24</v>
      </c>
      <c r="E59" s="32"/>
      <c r="F59" s="32">
        <f t="shared" ref="F59:F64" si="5">98*D59</f>
        <v>2352</v>
      </c>
      <c r="G59" s="32"/>
      <c r="H59" s="33">
        <v>760</v>
      </c>
      <c r="I59" s="55"/>
      <c r="J59" s="34"/>
      <c r="K59" s="34"/>
      <c r="L59" s="34"/>
    </row>
    <row r="60" spans="2:12" s="29" customFormat="1" ht="12" customHeight="1" x14ac:dyDescent="0.3">
      <c r="B60" s="30" t="s">
        <v>90</v>
      </c>
      <c r="C60" s="31"/>
      <c r="D60" s="32">
        <v>12</v>
      </c>
      <c r="E60" s="32"/>
      <c r="F60" s="32">
        <f t="shared" si="5"/>
        <v>1176</v>
      </c>
      <c r="G60" s="32"/>
      <c r="H60" s="33">
        <v>760</v>
      </c>
      <c r="I60" s="55"/>
      <c r="J60" s="34"/>
      <c r="K60" s="34"/>
      <c r="L60" s="34"/>
    </row>
    <row r="61" spans="2:12" s="29" customFormat="1" ht="12" customHeight="1" x14ac:dyDescent="0.3">
      <c r="B61" s="30" t="s">
        <v>91</v>
      </c>
      <c r="C61" s="31"/>
      <c r="D61" s="32">
        <v>18</v>
      </c>
      <c r="E61" s="32"/>
      <c r="F61" s="32">
        <f t="shared" si="5"/>
        <v>1764</v>
      </c>
      <c r="G61" s="32"/>
      <c r="H61" s="33">
        <v>760</v>
      </c>
      <c r="I61" s="55"/>
      <c r="J61" s="34"/>
      <c r="K61" s="34"/>
      <c r="L61" s="34"/>
    </row>
    <row r="62" spans="2:12" s="29" customFormat="1" ht="12" customHeight="1" x14ac:dyDescent="0.3">
      <c r="B62" s="35" t="s">
        <v>92</v>
      </c>
      <c r="C62" s="31"/>
      <c r="D62" s="32">
        <v>9</v>
      </c>
      <c r="E62" s="32"/>
      <c r="F62" s="32">
        <f t="shared" si="5"/>
        <v>882</v>
      </c>
      <c r="G62" s="32"/>
      <c r="H62" s="33">
        <v>570</v>
      </c>
      <c r="I62" s="55"/>
      <c r="J62" s="34"/>
      <c r="K62" s="34"/>
      <c r="L62" s="34"/>
    </row>
    <row r="63" spans="2:12" s="29" customFormat="1" ht="12" customHeight="1" x14ac:dyDescent="0.3">
      <c r="B63" s="30" t="s">
        <v>93</v>
      </c>
      <c r="C63" s="31"/>
      <c r="D63" s="32">
        <v>18</v>
      </c>
      <c r="E63" s="32"/>
      <c r="F63" s="32">
        <f t="shared" si="5"/>
        <v>1764</v>
      </c>
      <c r="G63" s="32"/>
      <c r="H63" s="33">
        <v>760</v>
      </c>
      <c r="I63" s="55"/>
      <c r="J63" s="34"/>
      <c r="K63" s="34"/>
      <c r="L63" s="34"/>
    </row>
    <row r="64" spans="2:12" s="29" customFormat="1" ht="12" customHeight="1" x14ac:dyDescent="0.3">
      <c r="B64" s="56" t="s">
        <v>94</v>
      </c>
      <c r="C64" s="31"/>
      <c r="D64" s="32">
        <v>18</v>
      </c>
      <c r="E64" s="32"/>
      <c r="F64" s="32">
        <f t="shared" si="5"/>
        <v>1764</v>
      </c>
      <c r="G64" s="32"/>
      <c r="H64" s="33">
        <v>760</v>
      </c>
      <c r="I64" s="55"/>
      <c r="J64" s="34"/>
      <c r="K64" s="34"/>
      <c r="L64" s="34"/>
    </row>
    <row r="65" spans="2:12" s="29" customFormat="1" ht="12" customHeight="1" x14ac:dyDescent="0.3">
      <c r="B65" s="56" t="s">
        <v>95</v>
      </c>
      <c r="C65" s="31"/>
      <c r="D65" s="32">
        <v>12</v>
      </c>
      <c r="E65" s="32"/>
      <c r="F65" s="32">
        <f t="shared" ref="F65:F78" si="6">D65*98</f>
        <v>1176</v>
      </c>
      <c r="G65" s="32"/>
      <c r="H65" s="33">
        <v>570</v>
      </c>
      <c r="I65" s="55"/>
      <c r="J65" s="34"/>
      <c r="K65" s="34"/>
      <c r="L65" s="34"/>
    </row>
    <row r="66" spans="2:12" s="29" customFormat="1" ht="12" customHeight="1" x14ac:dyDescent="0.3">
      <c r="B66" s="56" t="s">
        <v>96</v>
      </c>
      <c r="C66" s="31"/>
      <c r="D66" s="32">
        <v>24</v>
      </c>
      <c r="E66" s="32"/>
      <c r="F66" s="32">
        <f t="shared" si="6"/>
        <v>2352</v>
      </c>
      <c r="G66" s="32"/>
      <c r="H66" s="33">
        <v>665</v>
      </c>
      <c r="I66" s="55"/>
      <c r="J66" s="34"/>
      <c r="K66" s="34"/>
      <c r="L66" s="34"/>
    </row>
    <row r="67" spans="2:12" s="29" customFormat="1" ht="12" customHeight="1" x14ac:dyDescent="0.3">
      <c r="B67" s="56" t="s">
        <v>97</v>
      </c>
      <c r="C67" s="31"/>
      <c r="D67" s="32">
        <v>12</v>
      </c>
      <c r="E67" s="32"/>
      <c r="F67" s="32">
        <f t="shared" si="6"/>
        <v>1176</v>
      </c>
      <c r="G67" s="32"/>
      <c r="H67" s="33">
        <v>760</v>
      </c>
      <c r="I67" s="55"/>
      <c r="J67" s="34"/>
      <c r="K67" s="34"/>
      <c r="L67" s="34"/>
    </row>
    <row r="68" spans="2:12" s="29" customFormat="1" ht="12" customHeight="1" x14ac:dyDescent="0.3">
      <c r="B68" s="57" t="s">
        <v>98</v>
      </c>
      <c r="C68" s="31"/>
      <c r="D68" s="32">
        <v>27</v>
      </c>
      <c r="E68" s="32"/>
      <c r="F68" s="32">
        <f t="shared" si="6"/>
        <v>2646</v>
      </c>
      <c r="G68" s="32"/>
      <c r="H68" s="33">
        <v>570</v>
      </c>
      <c r="I68" s="55"/>
      <c r="J68" s="34"/>
      <c r="K68" s="34"/>
      <c r="L68" s="34"/>
    </row>
    <row r="69" spans="2:12" s="29" customFormat="1" ht="12" customHeight="1" x14ac:dyDescent="0.3">
      <c r="B69" s="56" t="s">
        <v>99</v>
      </c>
      <c r="C69" s="31"/>
      <c r="D69" s="32">
        <v>18</v>
      </c>
      <c r="E69" s="32"/>
      <c r="F69" s="32">
        <f t="shared" si="6"/>
        <v>1764</v>
      </c>
      <c r="G69" s="32"/>
      <c r="H69" s="33">
        <v>760</v>
      </c>
      <c r="I69" s="55"/>
      <c r="J69" s="34"/>
      <c r="K69" s="34"/>
      <c r="L69" s="34"/>
    </row>
    <row r="70" spans="2:12" s="29" customFormat="1" ht="12" customHeight="1" x14ac:dyDescent="0.3">
      <c r="B70" s="56" t="s">
        <v>100</v>
      </c>
      <c r="C70" s="31"/>
      <c r="D70" s="32">
        <v>18</v>
      </c>
      <c r="E70" s="32"/>
      <c r="F70" s="32">
        <f t="shared" si="6"/>
        <v>1764</v>
      </c>
      <c r="G70" s="32"/>
      <c r="H70" s="33">
        <v>760</v>
      </c>
      <c r="I70" s="55"/>
      <c r="J70" s="34"/>
      <c r="K70" s="34"/>
      <c r="L70" s="34"/>
    </row>
    <row r="71" spans="2:12" s="29" customFormat="1" ht="12" customHeight="1" x14ac:dyDescent="0.3">
      <c r="B71" s="56" t="s">
        <v>101</v>
      </c>
      <c r="C71" s="31"/>
      <c r="D71" s="32">
        <v>18</v>
      </c>
      <c r="E71" s="32"/>
      <c r="F71" s="32">
        <f t="shared" si="6"/>
        <v>1764</v>
      </c>
      <c r="G71" s="32"/>
      <c r="H71" s="33">
        <v>760</v>
      </c>
      <c r="I71" s="55"/>
      <c r="J71" s="34"/>
      <c r="K71" s="34"/>
      <c r="L71" s="34"/>
    </row>
    <row r="72" spans="2:12" s="29" customFormat="1" ht="12" customHeight="1" x14ac:dyDescent="0.3">
      <c r="B72" s="56" t="s">
        <v>102</v>
      </c>
      <c r="C72" s="31"/>
      <c r="D72" s="32">
        <v>18</v>
      </c>
      <c r="E72" s="32"/>
      <c r="F72" s="32">
        <f t="shared" si="6"/>
        <v>1764</v>
      </c>
      <c r="G72" s="32"/>
      <c r="H72" s="33">
        <v>760</v>
      </c>
      <c r="I72" s="55"/>
      <c r="J72" s="34"/>
      <c r="K72" s="34"/>
      <c r="L72" s="34"/>
    </row>
    <row r="73" spans="2:12" s="29" customFormat="1" ht="12" customHeight="1" x14ac:dyDescent="0.3">
      <c r="B73" s="56" t="s">
        <v>103</v>
      </c>
      <c r="C73" s="31"/>
      <c r="D73" s="32">
        <v>24</v>
      </c>
      <c r="E73" s="32"/>
      <c r="F73" s="32">
        <f t="shared" si="6"/>
        <v>2352</v>
      </c>
      <c r="G73" s="32"/>
      <c r="H73" s="33">
        <v>760</v>
      </c>
      <c r="I73" s="55"/>
      <c r="J73" s="34"/>
      <c r="K73" s="34"/>
      <c r="L73" s="34"/>
    </row>
    <row r="74" spans="2:12" s="29" customFormat="1" ht="12" customHeight="1" x14ac:dyDescent="0.3">
      <c r="B74" s="56" t="s">
        <v>104</v>
      </c>
      <c r="C74" s="31"/>
      <c r="D74" s="32">
        <v>9</v>
      </c>
      <c r="E74" s="32"/>
      <c r="F74" s="32">
        <f t="shared" si="6"/>
        <v>882</v>
      </c>
      <c r="G74" s="32"/>
      <c r="H74" s="33">
        <v>760</v>
      </c>
      <c r="I74" s="55"/>
      <c r="J74" s="34"/>
      <c r="K74" s="34"/>
      <c r="L74" s="34"/>
    </row>
    <row r="75" spans="2:12" s="29" customFormat="1" ht="12" customHeight="1" x14ac:dyDescent="0.3">
      <c r="B75" s="57" t="s">
        <v>105</v>
      </c>
      <c r="C75" s="31"/>
      <c r="D75" s="32">
        <v>28</v>
      </c>
      <c r="E75" s="32"/>
      <c r="F75" s="32">
        <f t="shared" si="6"/>
        <v>2744</v>
      </c>
      <c r="G75" s="32"/>
      <c r="H75" s="33">
        <v>570</v>
      </c>
      <c r="I75" s="55"/>
      <c r="J75" s="34"/>
      <c r="K75" s="34"/>
      <c r="L75" s="34"/>
    </row>
    <row r="76" spans="2:12" s="29" customFormat="1" ht="12" customHeight="1" x14ac:dyDescent="0.3">
      <c r="B76" s="56" t="s">
        <v>106</v>
      </c>
      <c r="C76" s="31"/>
      <c r="D76" s="32">
        <v>24</v>
      </c>
      <c r="E76" s="32"/>
      <c r="F76" s="32">
        <f t="shared" si="6"/>
        <v>2352</v>
      </c>
      <c r="G76" s="32"/>
      <c r="H76" s="33">
        <v>760</v>
      </c>
      <c r="I76" s="55"/>
      <c r="J76" s="34"/>
      <c r="K76" s="34"/>
      <c r="L76" s="34"/>
    </row>
    <row r="77" spans="2:12" s="29" customFormat="1" ht="12" customHeight="1" x14ac:dyDescent="0.3">
      <c r="B77" s="56" t="s">
        <v>107</v>
      </c>
      <c r="C77" s="31"/>
      <c r="D77" s="32">
        <v>18</v>
      </c>
      <c r="E77" s="32"/>
      <c r="F77" s="32">
        <f t="shared" si="6"/>
        <v>1764</v>
      </c>
      <c r="G77" s="32"/>
      <c r="H77" s="33">
        <v>760</v>
      </c>
      <c r="I77" s="55"/>
      <c r="J77" s="34"/>
      <c r="K77" s="34"/>
      <c r="L77" s="34"/>
    </row>
    <row r="78" spans="2:12" s="36" customFormat="1" ht="12" customHeight="1" x14ac:dyDescent="0.3">
      <c r="B78" s="56" t="s">
        <v>108</v>
      </c>
      <c r="C78" s="31"/>
      <c r="D78" s="32">
        <v>18</v>
      </c>
      <c r="E78" s="32"/>
      <c r="F78" s="32">
        <f t="shared" si="6"/>
        <v>1764</v>
      </c>
      <c r="G78" s="32"/>
      <c r="H78" s="33">
        <v>760</v>
      </c>
      <c r="I78" s="55"/>
      <c r="J78" s="34"/>
      <c r="K78" s="34"/>
      <c r="L78" s="34"/>
    </row>
    <row r="79" spans="2:12" s="36" customFormat="1" ht="12" customHeight="1" x14ac:dyDescent="0.3">
      <c r="B79" s="56" t="s">
        <v>109</v>
      </c>
      <c r="C79" s="31"/>
      <c r="D79" s="32">
        <v>9</v>
      </c>
      <c r="E79" s="32"/>
      <c r="F79" s="32">
        <f t="shared" ref="F79:F84" si="7">98*D79</f>
        <v>882</v>
      </c>
      <c r="G79" s="32"/>
      <c r="H79" s="33">
        <v>760</v>
      </c>
      <c r="I79" s="55"/>
      <c r="J79" s="34"/>
      <c r="K79" s="34"/>
      <c r="L79" s="34"/>
    </row>
    <row r="80" spans="2:12" s="36" customFormat="1" ht="12" customHeight="1" x14ac:dyDescent="0.3">
      <c r="B80" s="57" t="s">
        <v>110</v>
      </c>
      <c r="C80" s="31"/>
      <c r="D80" s="32">
        <v>14</v>
      </c>
      <c r="E80" s="32"/>
      <c r="F80" s="32">
        <f t="shared" si="7"/>
        <v>1372</v>
      </c>
      <c r="G80" s="32"/>
      <c r="H80" s="33">
        <v>570</v>
      </c>
      <c r="I80" s="55"/>
      <c r="J80" s="34"/>
      <c r="K80" s="34"/>
      <c r="L80" s="34"/>
    </row>
    <row r="81" spans="2:21" s="36" customFormat="1" ht="12" customHeight="1" x14ac:dyDescent="0.3">
      <c r="B81" s="56" t="s">
        <v>111</v>
      </c>
      <c r="C81" s="31"/>
      <c r="D81" s="32">
        <v>4</v>
      </c>
      <c r="E81" s="32"/>
      <c r="F81" s="32">
        <f t="shared" si="7"/>
        <v>392</v>
      </c>
      <c r="G81" s="32"/>
      <c r="H81" s="33">
        <v>570</v>
      </c>
      <c r="I81" s="55"/>
      <c r="J81" s="34"/>
      <c r="K81" s="34"/>
      <c r="L81" s="34"/>
    </row>
    <row r="82" spans="2:21" s="36" customFormat="1" ht="12" customHeight="1" x14ac:dyDescent="0.3">
      <c r="B82" s="56" t="s">
        <v>112</v>
      </c>
      <c r="C82" s="31"/>
      <c r="D82" s="32">
        <v>4</v>
      </c>
      <c r="E82" s="32"/>
      <c r="F82" s="32">
        <f t="shared" si="7"/>
        <v>392</v>
      </c>
      <c r="G82" s="32"/>
      <c r="H82" s="33">
        <v>570</v>
      </c>
      <c r="I82" s="55"/>
      <c r="J82" s="34"/>
      <c r="K82" s="34"/>
      <c r="L82" s="34"/>
    </row>
    <row r="83" spans="2:21" s="36" customFormat="1" ht="12" customHeight="1" x14ac:dyDescent="0.3">
      <c r="B83" s="56" t="s">
        <v>113</v>
      </c>
      <c r="C83" s="31"/>
      <c r="D83" s="32">
        <v>3</v>
      </c>
      <c r="E83" s="32"/>
      <c r="F83" s="32">
        <f t="shared" si="7"/>
        <v>294</v>
      </c>
      <c r="G83" s="32"/>
      <c r="H83" s="33">
        <v>760</v>
      </c>
      <c r="I83" s="55"/>
      <c r="J83" s="34"/>
      <c r="K83" s="34"/>
      <c r="L83" s="34"/>
    </row>
    <row r="84" spans="2:21" s="36" customFormat="1" ht="12" customHeight="1" x14ac:dyDescent="0.3">
      <c r="B84" s="57" t="s">
        <v>114</v>
      </c>
      <c r="C84" s="31"/>
      <c r="D84" s="32">
        <v>2</v>
      </c>
      <c r="E84" s="32"/>
      <c r="F84" s="32">
        <f t="shared" si="7"/>
        <v>196</v>
      </c>
      <c r="G84" s="32"/>
      <c r="H84" s="33">
        <v>570</v>
      </c>
      <c r="I84" s="55"/>
      <c r="J84" s="34"/>
      <c r="K84" s="34"/>
      <c r="L84" s="34"/>
    </row>
    <row r="85" spans="2:21" x14ac:dyDescent="0.3">
      <c r="B85" s="63" t="s">
        <v>1</v>
      </c>
      <c r="C85" s="63"/>
      <c r="D85" s="50">
        <f>SUM(D6:D84)</f>
        <v>1057</v>
      </c>
      <c r="E85" s="50"/>
      <c r="F85" s="50">
        <f>SUM(F6:F84)</f>
        <v>103880</v>
      </c>
      <c r="G85" s="50"/>
      <c r="H85" s="50"/>
      <c r="I85" s="51"/>
      <c r="J85" s="52"/>
      <c r="K85" s="50"/>
      <c r="L85" s="53"/>
    </row>
    <row r="86" spans="2:21" ht="18" x14ac:dyDescent="0.35">
      <c r="B86" s="39"/>
      <c r="C86" s="39"/>
      <c r="D86" s="40"/>
      <c r="E86" s="40"/>
      <c r="F86" s="40"/>
      <c r="G86" s="40"/>
      <c r="H86" s="40"/>
      <c r="I86" s="40"/>
      <c r="J86" s="41"/>
      <c r="K86" s="40"/>
      <c r="L86" s="42"/>
    </row>
    <row r="87" spans="2:21" ht="18" x14ac:dyDescent="0.35">
      <c r="B87" s="43" t="s">
        <v>35</v>
      </c>
      <c r="C87" s="44"/>
      <c r="D87" s="45"/>
      <c r="E87" s="46"/>
      <c r="F87" s="46"/>
      <c r="G87" s="46"/>
      <c r="H87" s="46"/>
      <c r="I87" s="46"/>
      <c r="J87" s="47"/>
      <c r="K87" s="40"/>
      <c r="L87" s="42"/>
    </row>
    <row r="88" spans="2:21" ht="18" x14ac:dyDescent="0.35">
      <c r="B88" s="43" t="s">
        <v>36</v>
      </c>
      <c r="C88" s="44"/>
      <c r="D88" s="45"/>
      <c r="E88" s="46"/>
      <c r="F88" s="46"/>
      <c r="G88" s="46"/>
      <c r="H88" s="46"/>
      <c r="I88" s="46"/>
      <c r="J88" s="62"/>
      <c r="K88" s="40"/>
      <c r="L88" s="42"/>
    </row>
    <row r="89" spans="2:21" ht="15" customHeight="1" x14ac:dyDescent="0.3">
      <c r="B89" s="79" t="s">
        <v>123</v>
      </c>
      <c r="C89" s="79"/>
      <c r="J89" s="6"/>
      <c r="K89" s="6"/>
      <c r="L89" s="6"/>
    </row>
    <row r="90" spans="2:21" x14ac:dyDescent="0.3">
      <c r="B90" s="2"/>
      <c r="C90" t="s">
        <v>4</v>
      </c>
      <c r="G90" s="64"/>
      <c r="H90" s="64"/>
      <c r="I90" s="23"/>
      <c r="J90" s="7"/>
      <c r="K90" s="6"/>
      <c r="L90" s="7"/>
      <c r="M90" s="1"/>
      <c r="N90" s="1"/>
      <c r="O90" s="1"/>
      <c r="P90" s="1"/>
      <c r="Q90" s="1"/>
      <c r="R90" s="1"/>
      <c r="S90" s="1"/>
      <c r="T90" s="1"/>
      <c r="U90" s="1"/>
    </row>
    <row r="91" spans="2:21" x14ac:dyDescent="0.3">
      <c r="B91" s="3"/>
      <c r="C91" t="s">
        <v>5</v>
      </c>
      <c r="G91" s="16" t="s">
        <v>122</v>
      </c>
      <c r="H91" s="16"/>
      <c r="I91" s="23"/>
      <c r="J91" s="7"/>
      <c r="K91" s="6"/>
      <c r="L91" s="7"/>
      <c r="M91" s="1"/>
      <c r="N91" s="1"/>
      <c r="O91" s="1"/>
      <c r="P91" s="1"/>
      <c r="Q91" s="1"/>
      <c r="R91" s="1"/>
      <c r="S91" s="1"/>
      <c r="T91" s="1"/>
      <c r="U91" s="1"/>
    </row>
    <row r="92" spans="2:21" x14ac:dyDescent="0.3">
      <c r="B92" s="59"/>
      <c r="C92" t="s">
        <v>38</v>
      </c>
      <c r="F92" s="15" t="s">
        <v>7</v>
      </c>
      <c r="G92" s="64" t="s">
        <v>121</v>
      </c>
      <c r="H92" s="64"/>
      <c r="I92" s="23"/>
      <c r="J92" s="8"/>
      <c r="K92" s="9"/>
      <c r="L92" s="7"/>
    </row>
    <row r="93" spans="2:21" x14ac:dyDescent="0.3">
      <c r="B93" s="6"/>
      <c r="F93" s="15"/>
      <c r="G93" s="65" t="s">
        <v>11</v>
      </c>
      <c r="H93" s="66"/>
      <c r="I93" s="24"/>
      <c r="J93" s="12"/>
      <c r="K93" s="9"/>
      <c r="L93" s="6"/>
    </row>
    <row r="94" spans="2:21" x14ac:dyDescent="0.3">
      <c r="F94" s="15"/>
      <c r="G94" s="67" t="s">
        <v>120</v>
      </c>
      <c r="H94" s="68"/>
      <c r="I94" s="25"/>
      <c r="J94" s="13"/>
      <c r="K94" s="9"/>
      <c r="L94" s="6"/>
    </row>
    <row r="95" spans="2:21" x14ac:dyDescent="0.3">
      <c r="F95" s="15"/>
      <c r="G95" s="80" t="s">
        <v>119</v>
      </c>
      <c r="H95" s="81"/>
      <c r="I95" s="27"/>
      <c r="J95" s="13"/>
      <c r="K95" s="9"/>
      <c r="L95" s="6"/>
    </row>
    <row r="96" spans="2:21" x14ac:dyDescent="0.3">
      <c r="F96" s="15"/>
      <c r="G96" s="67" t="s">
        <v>13</v>
      </c>
      <c r="H96" s="82"/>
      <c r="I96" s="27"/>
      <c r="J96" s="13"/>
      <c r="K96" s="9"/>
      <c r="L96" s="6"/>
    </row>
    <row r="97" spans="2:12" x14ac:dyDescent="0.3">
      <c r="F97" s="15"/>
      <c r="G97" s="77" t="s">
        <v>118</v>
      </c>
      <c r="H97" s="78"/>
      <c r="I97" s="26"/>
      <c r="J97" s="14"/>
      <c r="K97" s="9"/>
      <c r="L97" s="6"/>
    </row>
    <row r="98" spans="2:12" x14ac:dyDescent="0.3">
      <c r="F98" s="15"/>
      <c r="G98" s="76"/>
      <c r="H98" s="76"/>
      <c r="I98" s="22"/>
      <c r="J98" s="10"/>
      <c r="K98" s="9"/>
      <c r="L98" s="6"/>
    </row>
    <row r="99" spans="2:12" x14ac:dyDescent="0.3">
      <c r="F99" s="15" t="s">
        <v>6</v>
      </c>
      <c r="G99" s="11"/>
      <c r="H99" s="11"/>
      <c r="I99" s="11"/>
      <c r="J99" s="11"/>
      <c r="K99" s="11"/>
    </row>
    <row r="100" spans="2:12" x14ac:dyDescent="0.3">
      <c r="F100" s="15"/>
      <c r="G100" s="70" t="s">
        <v>8</v>
      </c>
      <c r="H100" s="71"/>
      <c r="I100" s="19"/>
      <c r="J100" s="4"/>
      <c r="K100" s="11"/>
    </row>
    <row r="101" spans="2:12" x14ac:dyDescent="0.3">
      <c r="F101" s="15"/>
      <c r="G101" s="72" t="s">
        <v>9</v>
      </c>
      <c r="H101" s="73"/>
      <c r="I101" s="20"/>
      <c r="J101" s="5"/>
    </row>
    <row r="102" spans="2:12" x14ac:dyDescent="0.3">
      <c r="F102" s="15"/>
      <c r="G102" s="74" t="s">
        <v>10</v>
      </c>
      <c r="H102" s="75"/>
      <c r="I102" s="21"/>
      <c r="J102" s="61"/>
    </row>
    <row r="103" spans="2:12" x14ac:dyDescent="0.3">
      <c r="F103" s="15"/>
    </row>
    <row r="104" spans="2:12" x14ac:dyDescent="0.3">
      <c r="G104" s="69"/>
      <c r="H104" s="69"/>
      <c r="I104" s="18"/>
    </row>
    <row r="105" spans="2:12" x14ac:dyDescent="0.3">
      <c r="B105" s="54"/>
      <c r="C105" s="54"/>
      <c r="D105" s="54"/>
      <c r="E105" s="54"/>
      <c r="F105" s="54"/>
      <c r="G105" s="54"/>
    </row>
  </sheetData>
  <mergeCells count="14">
    <mergeCell ref="B85:C85"/>
    <mergeCell ref="G92:H92"/>
    <mergeCell ref="G93:H93"/>
    <mergeCell ref="G94:H94"/>
    <mergeCell ref="G104:H104"/>
    <mergeCell ref="G100:H100"/>
    <mergeCell ref="G101:H101"/>
    <mergeCell ref="G102:H102"/>
    <mergeCell ref="G98:H98"/>
    <mergeCell ref="G97:H97"/>
    <mergeCell ref="B89:C89"/>
    <mergeCell ref="G95:H95"/>
    <mergeCell ref="G96:H96"/>
    <mergeCell ref="G90:H9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DostalovaE</cp:lastModifiedBy>
  <cp:lastPrinted>2021-08-30T09:10:58Z</cp:lastPrinted>
  <dcterms:created xsi:type="dcterms:W3CDTF">2020-01-13T09:42:14Z</dcterms:created>
  <dcterms:modified xsi:type="dcterms:W3CDTF">2021-08-30T13:55:39Z</dcterms:modified>
</cp:coreProperties>
</file>