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heckCompatibility="1"/>
  <mc:AlternateContent xmlns:mc="http://schemas.openxmlformats.org/markup-compatibility/2006">
    <mc:Choice Requires="x15">
      <x15ac:absPath xmlns:x15ac="http://schemas.microsoft.com/office/spreadsheetml/2010/11/ac" url="/Users/danielfiala/Downloads/"/>
    </mc:Choice>
  </mc:AlternateContent>
  <xr:revisionPtr revIDLastSave="0" documentId="13_ncr:1_{605F4529-778A-DC45-ACB3-0802AE4EB7E7}" xr6:coauthVersionLast="36" xr6:coauthVersionMax="36" xr10:uidLastSave="{00000000-0000-0000-0000-000000000000}"/>
  <bookViews>
    <workbookView xWindow="4380" yWindow="860" windowWidth="23360" windowHeight="15980" tabRatio="500" xr2:uid="{00000000-000D-0000-FFFF-FFFF00000000}"/>
  </bookViews>
  <sheets>
    <sheet name="Shee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1" l="1"/>
  <c r="H74" i="1"/>
  <c r="H72" i="1"/>
  <c r="H71" i="1"/>
  <c r="H64" i="1"/>
  <c r="H52" i="1"/>
  <c r="H53" i="1"/>
  <c r="H54" i="1"/>
  <c r="H55" i="1"/>
  <c r="H56" i="1"/>
  <c r="H57" i="1"/>
  <c r="H51" i="1"/>
  <c r="H44" i="1"/>
  <c r="H45" i="1"/>
  <c r="H43" i="1"/>
  <c r="H32" i="1"/>
  <c r="H33" i="1"/>
  <c r="H34" i="1"/>
  <c r="H35" i="1"/>
  <c r="H36" i="1"/>
  <c r="H37" i="1"/>
  <c r="H31" i="1"/>
  <c r="H29" i="1"/>
  <c r="H28" i="1"/>
  <c r="H21" i="1"/>
  <c r="H20" i="1"/>
  <c r="H13" i="1"/>
  <c r="H12" i="1"/>
  <c r="D81" i="1"/>
  <c r="H14" i="1"/>
  <c r="H15" i="1"/>
  <c r="H16" i="1"/>
  <c r="H17" i="1"/>
  <c r="H18" i="1"/>
  <c r="H22" i="1"/>
  <c r="H23" i="1"/>
  <c r="H24" i="1"/>
  <c r="H25" i="1"/>
  <c r="H26" i="1"/>
  <c r="H27" i="1"/>
  <c r="H30" i="1"/>
  <c r="H38" i="1"/>
  <c r="H39" i="1"/>
  <c r="H40" i="1"/>
  <c r="H41" i="1"/>
  <c r="H42" i="1"/>
  <c r="H46" i="1"/>
  <c r="H47" i="1"/>
  <c r="H48" i="1"/>
  <c r="H49" i="1"/>
  <c r="H50" i="1"/>
  <c r="H58" i="1"/>
  <c r="H59" i="1"/>
  <c r="H60" i="1"/>
  <c r="H61" i="1"/>
  <c r="H62" i="1"/>
  <c r="H63" i="1"/>
  <c r="H65" i="1"/>
  <c r="H66" i="1"/>
  <c r="H67" i="1"/>
  <c r="H68" i="1"/>
  <c r="H69" i="1"/>
  <c r="H70" i="1"/>
  <c r="H73" i="1"/>
  <c r="H75" i="1"/>
  <c r="H76" i="1"/>
  <c r="H77" i="1"/>
  <c r="H78" i="1"/>
  <c r="H79" i="1"/>
  <c r="H80" i="1"/>
  <c r="H11" i="1"/>
  <c r="H7" i="1"/>
  <c r="H8" i="1"/>
  <c r="H9" i="1"/>
  <c r="H10" i="1"/>
  <c r="H6" i="1"/>
  <c r="F81" i="1"/>
  <c r="E81" i="1"/>
  <c r="H81" i="1" l="1"/>
</calcChain>
</file>

<file path=xl/sharedStrings.xml><?xml version="1.0" encoding="utf-8"?>
<sst xmlns="http://schemas.openxmlformats.org/spreadsheetml/2006/main" count="121" uniqueCount="121">
  <si>
    <t>C209</t>
  </si>
  <si>
    <t>D101</t>
  </si>
  <si>
    <t>D105</t>
  </si>
  <si>
    <t>Zákazník:</t>
  </si>
  <si>
    <t>chodby</t>
  </si>
  <si>
    <t>učebny</t>
  </si>
  <si>
    <t>úspory:</t>
  </si>
  <si>
    <t>investice:</t>
  </si>
  <si>
    <t>úspora za 7let na el.:</t>
  </si>
  <si>
    <t>měsíční úspora na el.:</t>
  </si>
  <si>
    <t>Cena za osvětlení bez DPH:</t>
  </si>
  <si>
    <t>cena za ks bez DPH</t>
  </si>
  <si>
    <t>DPH:</t>
  </si>
  <si>
    <t>sloupec 1</t>
  </si>
  <si>
    <t>sloupec 2</t>
  </si>
  <si>
    <t>sloupec 3</t>
  </si>
  <si>
    <t>sloupec 4</t>
  </si>
  <si>
    <t>sloupec 5</t>
  </si>
  <si>
    <t>sloupec 6</t>
  </si>
  <si>
    <t>sloupec 7</t>
  </si>
  <si>
    <t>sloupec 8</t>
  </si>
  <si>
    <t>sloupec 9</t>
  </si>
  <si>
    <t>sloupec 10</t>
  </si>
  <si>
    <t>sloupec 11</t>
  </si>
  <si>
    <t>Místnost</t>
  </si>
  <si>
    <t>typ svítidla</t>
  </si>
  <si>
    <t>celkový příkon LED (W)</t>
  </si>
  <si>
    <t>celkový stávající příkon (W)</t>
  </si>
  <si>
    <t>rozdíl LED a stávajího příkonu (W)</t>
  </si>
  <si>
    <t>počet odsvícených hod. /rok</t>
  </si>
  <si>
    <t>**roční úspora        (v Kč)</t>
  </si>
  <si>
    <t>celková cena bez DPH</t>
  </si>
  <si>
    <t>*roční úspora (v kW)</t>
  </si>
  <si>
    <t>* rozdíl LED a stávajícího příkonu (sloupec6) je vynásobený počtem odsvícených hodin za rok (sloupec7)</t>
  </si>
  <si>
    <t>** rozdíl LED a stávajícího příkonu (sloupec6) je vynásobený počtem odsvícených hodin za rok (sloupec7) a to celé je vynásobeno cenou za 1kW - 5,4Kč</t>
  </si>
  <si>
    <t>A002</t>
  </si>
  <si>
    <t>A003,004</t>
  </si>
  <si>
    <t>A005</t>
  </si>
  <si>
    <t>A012</t>
  </si>
  <si>
    <t>A013,014</t>
  </si>
  <si>
    <t>A015</t>
  </si>
  <si>
    <t>A1chodba</t>
  </si>
  <si>
    <t>A102</t>
  </si>
  <si>
    <t>A0chodba</t>
  </si>
  <si>
    <t>A103,104</t>
  </si>
  <si>
    <t>A105</t>
  </si>
  <si>
    <t>A112</t>
  </si>
  <si>
    <t>A113,114</t>
  </si>
  <si>
    <t>A202</t>
  </si>
  <si>
    <t>A203,204</t>
  </si>
  <si>
    <t>A205</t>
  </si>
  <si>
    <t>A212</t>
  </si>
  <si>
    <t>A213,214</t>
  </si>
  <si>
    <t>A215</t>
  </si>
  <si>
    <t>A2chodba</t>
  </si>
  <si>
    <t>B007,008</t>
  </si>
  <si>
    <t>B0chodba</t>
  </si>
  <si>
    <t>B0schody</t>
  </si>
  <si>
    <t>A0schody</t>
  </si>
  <si>
    <t>A1schody</t>
  </si>
  <si>
    <t>A2schody</t>
  </si>
  <si>
    <t>B1Lschody</t>
  </si>
  <si>
    <t>B1Pschody</t>
  </si>
  <si>
    <t>B1chodba</t>
  </si>
  <si>
    <t>B1šatny</t>
  </si>
  <si>
    <t>B1vestibul</t>
  </si>
  <si>
    <t>B203</t>
  </si>
  <si>
    <t>B205</t>
  </si>
  <si>
    <t>B206a</t>
  </si>
  <si>
    <t>B207</t>
  </si>
  <si>
    <t>B212</t>
  </si>
  <si>
    <t>B2chodba</t>
  </si>
  <si>
    <t>B2Pschody</t>
  </si>
  <si>
    <t>B2Lschody</t>
  </si>
  <si>
    <t>B314</t>
  </si>
  <si>
    <t>B306</t>
  </si>
  <si>
    <t>B310</t>
  </si>
  <si>
    <t>B315</t>
  </si>
  <si>
    <t>B313</t>
  </si>
  <si>
    <t>B3chodba</t>
  </si>
  <si>
    <t>B3Lschody</t>
  </si>
  <si>
    <t>B3Pschody</t>
  </si>
  <si>
    <t>C0chodba</t>
  </si>
  <si>
    <t>C0schody</t>
  </si>
  <si>
    <t>C1chodba</t>
  </si>
  <si>
    <t>C1vestibuli</t>
  </si>
  <si>
    <t>C204</t>
  </si>
  <si>
    <t>C216</t>
  </si>
  <si>
    <t>C207</t>
  </si>
  <si>
    <t>C217</t>
  </si>
  <si>
    <t>C212</t>
  </si>
  <si>
    <t>C2chodba</t>
  </si>
  <si>
    <t>C304</t>
  </si>
  <si>
    <t>C316</t>
  </si>
  <si>
    <t>C307</t>
  </si>
  <si>
    <t>C309</t>
  </si>
  <si>
    <t>C317</t>
  </si>
  <si>
    <t>C312</t>
  </si>
  <si>
    <t>C3chodba</t>
  </si>
  <si>
    <t>Kvstup</t>
  </si>
  <si>
    <t>Kkuchyn</t>
  </si>
  <si>
    <t>Dchodba</t>
  </si>
  <si>
    <t>D109</t>
  </si>
  <si>
    <t>D110</t>
  </si>
  <si>
    <t>D111</t>
  </si>
  <si>
    <t>D107</t>
  </si>
  <si>
    <t>počet svítících světel</t>
  </si>
  <si>
    <t>počet stávajících kusů</t>
  </si>
  <si>
    <t>počet navržených LED světel</t>
  </si>
  <si>
    <t>A115</t>
  </si>
  <si>
    <t>Příloha č. 6a Výzvy k podání nabídek</t>
  </si>
  <si>
    <t>Část 1- ZŠ Janského</t>
  </si>
  <si>
    <t>celkem</t>
  </si>
  <si>
    <t>Cena za el.montáž bez DPH:</t>
  </si>
  <si>
    <t>Celková cena bez DPH:</t>
  </si>
  <si>
    <t>Celková cena vč. DPH:</t>
  </si>
  <si>
    <t>materiál bez DPH</t>
  </si>
  <si>
    <t xml:space="preserve">Cena za elekromontážní </t>
  </si>
  <si>
    <t>roční úspora na el. v kWh:</t>
  </si>
  <si>
    <t>pozn. cena za 1kW 5,40 Kč</t>
  </si>
  <si>
    <t>nová svítidla s min. IP54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</si>
</sst>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6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3" borderId="0" xfId="0" applyFill="1"/>
    <xf numFmtId="164" fontId="0" fillId="0" borderId="3" xfId="0" applyNumberFormat="1" applyBorder="1"/>
    <xf numFmtId="164" fontId="0" fillId="0" borderId="5" xfId="0" applyNumberFormat="1" applyBorder="1"/>
    <xf numFmtId="0" fontId="0" fillId="0" borderId="0" xfId="0" applyFill="1"/>
    <xf numFmtId="164" fontId="0" fillId="0" borderId="0" xfId="0" applyNumberFormat="1" applyFill="1"/>
    <xf numFmtId="164" fontId="0" fillId="0" borderId="0" xfId="0" applyNumberForma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0" fillId="0" borderId="0" xfId="0" applyBorder="1"/>
    <xf numFmtId="164" fontId="0" fillId="0" borderId="9" xfId="0" applyNumberFormat="1" applyFill="1" applyBorder="1"/>
    <xf numFmtId="164" fontId="0" fillId="0" borderId="10" xfId="0" applyNumberFormat="1" applyFill="1" applyBorder="1"/>
    <xf numFmtId="164" fontId="5" fillId="0" borderId="11" xfId="0" applyNumberFormat="1" applyFont="1" applyFill="1" applyBorder="1"/>
    <xf numFmtId="164" fontId="5" fillId="0" borderId="8" xfId="0" applyNumberFormat="1" applyFont="1" applyBorder="1"/>
    <xf numFmtId="0" fontId="5" fillId="0" borderId="0" xfId="0" applyFo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12" xfId="0" applyFont="1" applyBorder="1" applyAlignment="1"/>
    <xf numFmtId="0" fontId="6" fillId="0" borderId="12" xfId="0" applyFont="1" applyBorder="1" applyAlignment="1">
      <alignment horizontal="center"/>
    </xf>
    <xf numFmtId="0" fontId="6" fillId="4" borderId="12" xfId="0" applyFont="1" applyFill="1" applyBorder="1"/>
    <xf numFmtId="164" fontId="6" fillId="0" borderId="12" xfId="0" applyNumberFormat="1" applyFont="1" applyBorder="1"/>
    <xf numFmtId="0" fontId="10" fillId="0" borderId="0" xfId="0" applyFont="1"/>
    <xf numFmtId="0" fontId="6" fillId="0" borderId="12" xfId="0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2" xfId="0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9" fontId="6" fillId="0" borderId="0" xfId="1" applyFont="1"/>
    <xf numFmtId="0" fontId="6" fillId="0" borderId="0" xfId="0" applyFont="1" applyFill="1" applyBorder="1" applyAlignment="1"/>
    <xf numFmtId="0" fontId="0" fillId="0" borderId="0" xfId="0" applyBorder="1" applyAlignment="1"/>
    <xf numFmtId="0" fontId="0" fillId="0" borderId="0" xfId="0" applyAlignment="1"/>
    <xf numFmtId="0" fontId="7" fillId="0" borderId="0" xfId="0" applyFont="1" applyBorder="1"/>
    <xf numFmtId="164" fontId="7" fillId="0" borderId="0" xfId="0" applyNumberFormat="1" applyFont="1" applyBorder="1"/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164" fontId="0" fillId="0" borderId="12" xfId="0" applyNumberFormat="1" applyFont="1" applyBorder="1" applyAlignment="1">
      <alignment horizontal="center" vertical="center"/>
    </xf>
    <xf numFmtId="164" fontId="0" fillId="0" borderId="12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2" fontId="6" fillId="0" borderId="12" xfId="0" applyNumberFormat="1" applyFont="1" applyFill="1" applyBorder="1"/>
    <xf numFmtId="0" fontId="0" fillId="0" borderId="0" xfId="0" applyAlignment="1">
      <alignment horizontal="center"/>
    </xf>
    <xf numFmtId="0" fontId="6" fillId="5" borderId="12" xfId="0" applyFont="1" applyFill="1" applyBorder="1"/>
    <xf numFmtId="0" fontId="6" fillId="6" borderId="12" xfId="0" applyFont="1" applyFill="1" applyBorder="1"/>
    <xf numFmtId="0" fontId="3" fillId="0" borderId="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/>
    <xf numFmtId="0" fontId="7" fillId="0" borderId="0" xfId="0" applyFont="1" applyFill="1" applyBorder="1"/>
    <xf numFmtId="0" fontId="8" fillId="0" borderId="6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3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15" fillId="0" borderId="12" xfId="0" applyFont="1" applyBorder="1" applyAlignment="1"/>
    <xf numFmtId="0" fontId="15" fillId="0" borderId="12" xfId="0" applyFont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1"/>
  <sheetViews>
    <sheetView tabSelected="1" workbookViewId="0">
      <selection activeCell="D51" sqref="D51"/>
    </sheetView>
  </sheetViews>
  <sheetFormatPr baseColWidth="10" defaultColWidth="11" defaultRowHeight="16" x14ac:dyDescent="0.2"/>
  <cols>
    <col min="1" max="1" width="0.83203125" customWidth="1"/>
    <col min="2" max="2" width="8.5" customWidth="1"/>
    <col min="3" max="3" width="20.6640625" customWidth="1"/>
    <col min="4" max="4" width="7.33203125" style="18" customWidth="1"/>
    <col min="5" max="6" width="8.83203125" style="52" customWidth="1"/>
    <col min="7" max="7" width="12.33203125" customWidth="1"/>
    <col min="8" max="8" width="11.1640625" customWidth="1"/>
    <col min="9" max="9" width="12" customWidth="1"/>
    <col min="10" max="10" width="9.5" customWidth="1"/>
    <col min="11" max="11" width="11" customWidth="1"/>
    <col min="12" max="12" width="11.6640625" customWidth="1"/>
    <col min="13" max="13" width="9.6640625" customWidth="1"/>
    <col min="14" max="14" width="15" customWidth="1"/>
    <col min="15" max="15" width="0.33203125" customWidth="1"/>
    <col min="16" max="23" width="11.5" customWidth="1"/>
  </cols>
  <sheetData>
    <row r="1" spans="1:16" x14ac:dyDescent="0.2">
      <c r="B1" s="26" t="s">
        <v>3</v>
      </c>
      <c r="C1" t="s">
        <v>110</v>
      </c>
    </row>
    <row r="2" spans="1:16" x14ac:dyDescent="0.2">
      <c r="C2" t="s">
        <v>111</v>
      </c>
    </row>
    <row r="3" spans="1:16" x14ac:dyDescent="0.2">
      <c r="C3" s="58"/>
      <c r="D3" s="19"/>
    </row>
    <row r="4" spans="1:16" ht="16" customHeight="1" x14ac:dyDescent="0.2">
      <c r="B4" s="44" t="s">
        <v>13</v>
      </c>
      <c r="C4" s="44" t="s">
        <v>14</v>
      </c>
      <c r="D4" s="77" t="s">
        <v>15</v>
      </c>
      <c r="E4" s="78"/>
      <c r="F4" s="79"/>
      <c r="G4" s="44" t="s">
        <v>16</v>
      </c>
      <c r="H4" s="44" t="s">
        <v>17</v>
      </c>
      <c r="I4" s="44" t="s">
        <v>18</v>
      </c>
      <c r="J4" s="44" t="s">
        <v>19</v>
      </c>
      <c r="K4" s="44" t="s">
        <v>20</v>
      </c>
      <c r="L4" s="44" t="s">
        <v>21</v>
      </c>
      <c r="M4" s="44" t="s">
        <v>22</v>
      </c>
      <c r="N4" s="44" t="s">
        <v>23</v>
      </c>
    </row>
    <row r="5" spans="1:16" s="33" customFormat="1" ht="37" customHeight="1" x14ac:dyDescent="0.15">
      <c r="A5" s="25"/>
      <c r="B5" s="44" t="s">
        <v>24</v>
      </c>
      <c r="C5" s="44" t="s">
        <v>25</v>
      </c>
      <c r="D5" s="45" t="s">
        <v>107</v>
      </c>
      <c r="E5" s="45" t="s">
        <v>106</v>
      </c>
      <c r="F5" s="45" t="s">
        <v>108</v>
      </c>
      <c r="G5" s="45" t="s">
        <v>26</v>
      </c>
      <c r="H5" s="45" t="s">
        <v>27</v>
      </c>
      <c r="I5" s="45" t="s">
        <v>28</v>
      </c>
      <c r="J5" s="45" t="s">
        <v>29</v>
      </c>
      <c r="K5" s="45" t="s">
        <v>32</v>
      </c>
      <c r="L5" s="45" t="s">
        <v>30</v>
      </c>
      <c r="M5" s="45" t="s">
        <v>11</v>
      </c>
      <c r="N5" s="45" t="s">
        <v>31</v>
      </c>
    </row>
    <row r="6" spans="1:16" s="26" customFormat="1" ht="12" customHeight="1" x14ac:dyDescent="0.2">
      <c r="B6" s="54" t="s">
        <v>35</v>
      </c>
      <c r="C6" s="27"/>
      <c r="D6" s="28">
        <v>18</v>
      </c>
      <c r="E6" s="28">
        <v>18</v>
      </c>
      <c r="F6" s="28">
        <v>18</v>
      </c>
      <c r="G6" s="28"/>
      <c r="H6" s="28">
        <f>E6*98</f>
        <v>1764</v>
      </c>
      <c r="I6" s="28"/>
      <c r="J6" s="29">
        <v>1152</v>
      </c>
      <c r="K6" s="51"/>
      <c r="L6" s="30"/>
      <c r="M6" s="30"/>
      <c r="N6" s="30"/>
    </row>
    <row r="7" spans="1:16" s="26" customFormat="1" ht="12" customHeight="1" x14ac:dyDescent="0.2">
      <c r="B7" s="54" t="s">
        <v>36</v>
      </c>
      <c r="C7" s="27"/>
      <c r="D7" s="28">
        <v>12</v>
      </c>
      <c r="E7" s="28">
        <v>12</v>
      </c>
      <c r="F7" s="28">
        <v>12</v>
      </c>
      <c r="G7" s="28"/>
      <c r="H7" s="28">
        <f t="shared" ref="H7:H70" si="0">E7*98</f>
        <v>1176</v>
      </c>
      <c r="I7" s="28"/>
      <c r="J7" s="29">
        <v>960</v>
      </c>
      <c r="K7" s="51"/>
      <c r="L7" s="30"/>
      <c r="M7" s="30"/>
      <c r="N7" s="30"/>
    </row>
    <row r="8" spans="1:16" s="26" customFormat="1" ht="12" customHeight="1" x14ac:dyDescent="0.2">
      <c r="B8" s="54" t="s">
        <v>37</v>
      </c>
      <c r="C8" s="27"/>
      <c r="D8" s="28">
        <v>17</v>
      </c>
      <c r="E8" s="28">
        <v>12</v>
      </c>
      <c r="F8" s="28">
        <v>12</v>
      </c>
      <c r="G8" s="28"/>
      <c r="H8" s="28">
        <f t="shared" si="0"/>
        <v>1176</v>
      </c>
      <c r="I8" s="28"/>
      <c r="J8" s="29">
        <v>1152</v>
      </c>
      <c r="K8" s="51"/>
      <c r="L8" s="30"/>
      <c r="M8" s="30"/>
      <c r="N8" s="30"/>
      <c r="P8" s="38"/>
    </row>
    <row r="9" spans="1:16" s="31" customFormat="1" ht="12" customHeight="1" x14ac:dyDescent="0.2">
      <c r="B9" s="54" t="s">
        <v>38</v>
      </c>
      <c r="C9" s="27"/>
      <c r="D9" s="28">
        <v>17</v>
      </c>
      <c r="E9" s="28">
        <v>12</v>
      </c>
      <c r="F9" s="28">
        <v>12</v>
      </c>
      <c r="G9" s="28"/>
      <c r="H9" s="28">
        <f t="shared" si="0"/>
        <v>1176</v>
      </c>
      <c r="I9" s="28"/>
      <c r="J9" s="29">
        <v>1152</v>
      </c>
      <c r="K9" s="51"/>
      <c r="L9" s="30"/>
      <c r="M9" s="30"/>
      <c r="N9" s="30"/>
    </row>
    <row r="10" spans="1:16" s="26" customFormat="1" ht="12" customHeight="1" x14ac:dyDescent="0.2">
      <c r="B10" s="54" t="s">
        <v>39</v>
      </c>
      <c r="C10" s="27"/>
      <c r="D10" s="28">
        <v>12</v>
      </c>
      <c r="E10" s="28">
        <v>12</v>
      </c>
      <c r="F10" s="28">
        <v>12</v>
      </c>
      <c r="G10" s="28"/>
      <c r="H10" s="28">
        <f t="shared" si="0"/>
        <v>1176</v>
      </c>
      <c r="I10" s="28"/>
      <c r="J10" s="29">
        <v>960</v>
      </c>
      <c r="K10" s="51"/>
      <c r="L10" s="30"/>
      <c r="M10" s="30"/>
      <c r="N10" s="30"/>
    </row>
    <row r="11" spans="1:16" s="26" customFormat="1" ht="12" customHeight="1" x14ac:dyDescent="0.2">
      <c r="B11" s="54" t="s">
        <v>40</v>
      </c>
      <c r="C11" s="27"/>
      <c r="D11" s="28">
        <v>17</v>
      </c>
      <c r="E11" s="28">
        <v>12</v>
      </c>
      <c r="F11" s="28">
        <v>12</v>
      </c>
      <c r="G11" s="28"/>
      <c r="H11" s="28">
        <f t="shared" si="0"/>
        <v>1176</v>
      </c>
      <c r="I11" s="28"/>
      <c r="J11" s="29">
        <v>1152</v>
      </c>
      <c r="K11" s="51"/>
      <c r="L11" s="30"/>
      <c r="M11" s="30"/>
      <c r="N11" s="30"/>
    </row>
    <row r="12" spans="1:16" s="26" customFormat="1" ht="12" customHeight="1" x14ac:dyDescent="0.2">
      <c r="B12" s="53" t="s">
        <v>43</v>
      </c>
      <c r="C12" s="27"/>
      <c r="D12" s="28">
        <v>31</v>
      </c>
      <c r="E12" s="28">
        <v>13</v>
      </c>
      <c r="F12" s="28">
        <v>16</v>
      </c>
      <c r="G12" s="28"/>
      <c r="H12" s="28">
        <f>E12*44</f>
        <v>572</v>
      </c>
      <c r="I12" s="28"/>
      <c r="J12" s="29">
        <v>1536</v>
      </c>
      <c r="K12" s="51"/>
      <c r="L12" s="30"/>
      <c r="M12" s="30"/>
      <c r="N12" s="30"/>
    </row>
    <row r="13" spans="1:16" s="26" customFormat="1" ht="12" customHeight="1" x14ac:dyDescent="0.2">
      <c r="B13" s="53" t="s">
        <v>58</v>
      </c>
      <c r="C13" s="27"/>
      <c r="D13" s="28">
        <v>4</v>
      </c>
      <c r="E13" s="28">
        <v>2</v>
      </c>
      <c r="F13" s="28">
        <v>2</v>
      </c>
      <c r="G13" s="28"/>
      <c r="H13" s="28">
        <f>E13*44</f>
        <v>88</v>
      </c>
      <c r="I13" s="28"/>
      <c r="J13" s="29">
        <v>1536</v>
      </c>
      <c r="K13" s="51"/>
      <c r="L13" s="30"/>
      <c r="M13" s="30"/>
      <c r="N13" s="30"/>
    </row>
    <row r="14" spans="1:16" s="26" customFormat="1" ht="12" customHeight="1" x14ac:dyDescent="0.2">
      <c r="B14" s="54" t="s">
        <v>42</v>
      </c>
      <c r="C14" s="27"/>
      <c r="D14" s="28">
        <v>17</v>
      </c>
      <c r="E14" s="28">
        <v>17</v>
      </c>
      <c r="F14" s="28">
        <v>17</v>
      </c>
      <c r="G14" s="28"/>
      <c r="H14" s="28">
        <f t="shared" si="0"/>
        <v>1666</v>
      </c>
      <c r="I14" s="28"/>
      <c r="J14" s="29">
        <v>960</v>
      </c>
      <c r="K14" s="51"/>
      <c r="L14" s="30"/>
      <c r="M14" s="30"/>
      <c r="N14" s="30"/>
    </row>
    <row r="15" spans="1:16" s="26" customFormat="1" ht="12" customHeight="1" x14ac:dyDescent="0.2">
      <c r="B15" s="54" t="s">
        <v>44</v>
      </c>
      <c r="C15" s="27"/>
      <c r="D15" s="28">
        <v>12</v>
      </c>
      <c r="E15" s="28">
        <v>12</v>
      </c>
      <c r="F15" s="28">
        <v>12</v>
      </c>
      <c r="G15" s="28"/>
      <c r="H15" s="28">
        <f t="shared" si="0"/>
        <v>1176</v>
      </c>
      <c r="I15" s="28"/>
      <c r="J15" s="29">
        <v>368</v>
      </c>
      <c r="K15" s="51"/>
      <c r="L15" s="30"/>
      <c r="M15" s="30"/>
      <c r="N15" s="30"/>
    </row>
    <row r="16" spans="1:16" s="26" customFormat="1" ht="12" customHeight="1" x14ac:dyDescent="0.2">
      <c r="B16" s="54" t="s">
        <v>45</v>
      </c>
      <c r="C16" s="27"/>
      <c r="D16" s="28">
        <v>17</v>
      </c>
      <c r="E16" s="28">
        <v>17</v>
      </c>
      <c r="F16" s="28">
        <v>17</v>
      </c>
      <c r="G16" s="28"/>
      <c r="H16" s="28">
        <f t="shared" si="0"/>
        <v>1666</v>
      </c>
      <c r="I16" s="28"/>
      <c r="J16" s="29">
        <v>960</v>
      </c>
      <c r="K16" s="51"/>
      <c r="L16" s="30"/>
      <c r="M16" s="30"/>
      <c r="N16" s="30"/>
    </row>
    <row r="17" spans="2:14" s="26" customFormat="1" ht="12" customHeight="1" x14ac:dyDescent="0.2">
      <c r="B17" s="54" t="s">
        <v>46</v>
      </c>
      <c r="C17" s="27"/>
      <c r="D17" s="28">
        <v>17</v>
      </c>
      <c r="E17" s="28">
        <v>17</v>
      </c>
      <c r="F17" s="28">
        <v>17</v>
      </c>
      <c r="G17" s="28"/>
      <c r="H17" s="28">
        <f t="shared" si="0"/>
        <v>1666</v>
      </c>
      <c r="I17" s="28"/>
      <c r="J17" s="29">
        <v>1344</v>
      </c>
      <c r="K17" s="51"/>
      <c r="L17" s="30"/>
      <c r="M17" s="30"/>
      <c r="N17" s="30"/>
    </row>
    <row r="18" spans="2:14" s="26" customFormat="1" ht="12" customHeight="1" x14ac:dyDescent="0.2">
      <c r="B18" s="54" t="s">
        <v>47</v>
      </c>
      <c r="C18" s="27"/>
      <c r="D18" s="28">
        <v>12</v>
      </c>
      <c r="E18" s="28">
        <v>12</v>
      </c>
      <c r="F18" s="28">
        <v>12</v>
      </c>
      <c r="G18" s="28"/>
      <c r="H18" s="28">
        <f t="shared" si="0"/>
        <v>1176</v>
      </c>
      <c r="I18" s="28"/>
      <c r="J18" s="29">
        <v>368</v>
      </c>
      <c r="K18" s="51"/>
      <c r="L18" s="30"/>
      <c r="M18" s="30"/>
      <c r="N18" s="30"/>
    </row>
    <row r="19" spans="2:14" s="26" customFormat="1" ht="12" customHeight="1" x14ac:dyDescent="0.2">
      <c r="B19" s="54" t="s">
        <v>109</v>
      </c>
      <c r="C19" s="27"/>
      <c r="D19" s="28">
        <v>17</v>
      </c>
      <c r="E19" s="28">
        <v>17</v>
      </c>
      <c r="F19" s="28">
        <v>17</v>
      </c>
      <c r="G19" s="28"/>
      <c r="H19" s="28">
        <f t="shared" si="0"/>
        <v>1666</v>
      </c>
      <c r="I19" s="28"/>
      <c r="J19" s="29">
        <v>1344</v>
      </c>
      <c r="K19" s="51"/>
      <c r="L19" s="30"/>
      <c r="M19" s="30"/>
      <c r="N19" s="30"/>
    </row>
    <row r="20" spans="2:14" s="26" customFormat="1" ht="12" customHeight="1" x14ac:dyDescent="0.2">
      <c r="B20" s="53" t="s">
        <v>41</v>
      </c>
      <c r="C20" s="27"/>
      <c r="D20" s="28">
        <v>33</v>
      </c>
      <c r="E20" s="28">
        <v>11</v>
      </c>
      <c r="F20" s="28">
        <v>16</v>
      </c>
      <c r="G20" s="28"/>
      <c r="H20" s="28">
        <f>E20*44</f>
        <v>484</v>
      </c>
      <c r="I20" s="28"/>
      <c r="J20" s="29">
        <v>1536</v>
      </c>
      <c r="K20" s="51"/>
      <c r="L20" s="30"/>
      <c r="M20" s="30"/>
      <c r="N20" s="30"/>
    </row>
    <row r="21" spans="2:14" s="26" customFormat="1" ht="12" customHeight="1" x14ac:dyDescent="0.2">
      <c r="B21" s="53" t="s">
        <v>59</v>
      </c>
      <c r="C21" s="27"/>
      <c r="D21" s="28">
        <v>6</v>
      </c>
      <c r="E21" s="28">
        <v>0</v>
      </c>
      <c r="F21" s="28">
        <v>3</v>
      </c>
      <c r="G21" s="28"/>
      <c r="H21" s="28">
        <f>E21*44</f>
        <v>0</v>
      </c>
      <c r="I21" s="28"/>
      <c r="J21" s="29">
        <v>1536</v>
      </c>
      <c r="K21" s="51"/>
      <c r="L21" s="30"/>
      <c r="M21" s="30"/>
      <c r="N21" s="30"/>
    </row>
    <row r="22" spans="2:14" s="26" customFormat="1" ht="12" customHeight="1" x14ac:dyDescent="0.2">
      <c r="B22" s="54" t="s">
        <v>48</v>
      </c>
      <c r="C22" s="27"/>
      <c r="D22" s="28">
        <v>17</v>
      </c>
      <c r="E22" s="28">
        <v>17</v>
      </c>
      <c r="F22" s="28">
        <v>17</v>
      </c>
      <c r="G22" s="28"/>
      <c r="H22" s="28">
        <f t="shared" si="0"/>
        <v>1666</v>
      </c>
      <c r="I22" s="28"/>
      <c r="J22" s="29">
        <v>960</v>
      </c>
      <c r="K22" s="51"/>
      <c r="L22" s="30"/>
      <c r="M22" s="30"/>
      <c r="N22" s="30"/>
    </row>
    <row r="23" spans="2:14" s="26" customFormat="1" ht="12" customHeight="1" x14ac:dyDescent="0.2">
      <c r="B23" s="54" t="s">
        <v>49</v>
      </c>
      <c r="C23" s="27"/>
      <c r="D23" s="28">
        <v>12</v>
      </c>
      <c r="E23" s="28">
        <v>12</v>
      </c>
      <c r="F23" s="28">
        <v>12</v>
      </c>
      <c r="G23" s="28"/>
      <c r="H23" s="28">
        <f t="shared" si="0"/>
        <v>1176</v>
      </c>
      <c r="I23" s="28"/>
      <c r="J23" s="29">
        <v>960</v>
      </c>
      <c r="K23" s="51"/>
      <c r="L23" s="30"/>
      <c r="M23" s="30"/>
      <c r="N23" s="30"/>
    </row>
    <row r="24" spans="2:14" s="26" customFormat="1" ht="12" customHeight="1" x14ac:dyDescent="0.2">
      <c r="B24" s="54" t="s">
        <v>50</v>
      </c>
      <c r="C24" s="27"/>
      <c r="D24" s="28">
        <v>17</v>
      </c>
      <c r="E24" s="28">
        <v>17</v>
      </c>
      <c r="F24" s="28">
        <v>17</v>
      </c>
      <c r="G24" s="28"/>
      <c r="H24" s="28">
        <f t="shared" si="0"/>
        <v>1666</v>
      </c>
      <c r="I24" s="28"/>
      <c r="J24" s="29">
        <v>960</v>
      </c>
      <c r="K24" s="51"/>
      <c r="L24" s="30"/>
      <c r="M24" s="30"/>
      <c r="N24" s="30"/>
    </row>
    <row r="25" spans="2:14" s="26" customFormat="1" ht="12" customHeight="1" x14ac:dyDescent="0.2">
      <c r="B25" s="54" t="s">
        <v>51</v>
      </c>
      <c r="C25" s="27"/>
      <c r="D25" s="32">
        <v>18</v>
      </c>
      <c r="E25" s="32">
        <v>18</v>
      </c>
      <c r="F25" s="32">
        <v>18</v>
      </c>
      <c r="G25" s="28"/>
      <c r="H25" s="28">
        <f t="shared" si="0"/>
        <v>1764</v>
      </c>
      <c r="I25" s="28"/>
      <c r="J25" s="29">
        <v>1344</v>
      </c>
      <c r="K25" s="51"/>
      <c r="L25" s="30"/>
      <c r="M25" s="30"/>
      <c r="N25" s="30"/>
    </row>
    <row r="26" spans="2:14" s="26" customFormat="1" ht="12" customHeight="1" x14ac:dyDescent="0.2">
      <c r="B26" s="54" t="s">
        <v>52</v>
      </c>
      <c r="C26" s="27"/>
      <c r="D26" s="28">
        <v>12</v>
      </c>
      <c r="E26" s="28">
        <v>12</v>
      </c>
      <c r="F26" s="28">
        <v>12</v>
      </c>
      <c r="G26" s="28"/>
      <c r="H26" s="28">
        <f t="shared" si="0"/>
        <v>1176</v>
      </c>
      <c r="I26" s="28"/>
      <c r="J26" s="29">
        <v>368</v>
      </c>
      <c r="K26" s="51"/>
      <c r="L26" s="30"/>
      <c r="M26" s="30"/>
      <c r="N26" s="30"/>
    </row>
    <row r="27" spans="2:14" s="26" customFormat="1" ht="12" customHeight="1" x14ac:dyDescent="0.2">
      <c r="B27" s="54" t="s">
        <v>53</v>
      </c>
      <c r="C27" s="27"/>
      <c r="D27" s="28">
        <v>17</v>
      </c>
      <c r="E27" s="28">
        <v>17</v>
      </c>
      <c r="F27" s="28">
        <v>17</v>
      </c>
      <c r="G27" s="28"/>
      <c r="H27" s="28">
        <f t="shared" si="0"/>
        <v>1666</v>
      </c>
      <c r="I27" s="28"/>
      <c r="J27" s="29">
        <v>1344</v>
      </c>
      <c r="K27" s="51"/>
      <c r="L27" s="30"/>
      <c r="M27" s="30"/>
      <c r="N27" s="30"/>
    </row>
    <row r="28" spans="2:14" s="26" customFormat="1" ht="12" customHeight="1" x14ac:dyDescent="0.2">
      <c r="B28" s="53" t="s">
        <v>54</v>
      </c>
      <c r="C28" s="27"/>
      <c r="D28" s="28">
        <v>33</v>
      </c>
      <c r="E28" s="28">
        <v>7</v>
      </c>
      <c r="F28" s="28">
        <v>16</v>
      </c>
      <c r="G28" s="28"/>
      <c r="H28" s="28">
        <f>E28*44</f>
        <v>308</v>
      </c>
      <c r="I28" s="28"/>
      <c r="J28" s="29">
        <v>1152</v>
      </c>
      <c r="K28" s="51"/>
      <c r="L28" s="30"/>
      <c r="M28" s="30"/>
      <c r="N28" s="30"/>
    </row>
    <row r="29" spans="2:14" s="26" customFormat="1" ht="12" customHeight="1" x14ac:dyDescent="0.2">
      <c r="B29" s="53" t="s">
        <v>60</v>
      </c>
      <c r="C29" s="27"/>
      <c r="D29" s="28">
        <v>6</v>
      </c>
      <c r="E29" s="28">
        <v>2</v>
      </c>
      <c r="F29" s="28">
        <v>3</v>
      </c>
      <c r="G29" s="28"/>
      <c r="H29" s="28">
        <f>E29*44</f>
        <v>88</v>
      </c>
      <c r="I29" s="28"/>
      <c r="J29" s="29">
        <v>1152</v>
      </c>
      <c r="K29" s="51"/>
      <c r="L29" s="30"/>
      <c r="M29" s="30"/>
      <c r="N29" s="30"/>
    </row>
    <row r="30" spans="2:14" s="26" customFormat="1" ht="12" customHeight="1" x14ac:dyDescent="0.2">
      <c r="B30" s="54" t="s">
        <v>55</v>
      </c>
      <c r="C30" s="27"/>
      <c r="D30" s="28">
        <v>12</v>
      </c>
      <c r="E30" s="28">
        <v>12</v>
      </c>
      <c r="F30" s="28">
        <v>12</v>
      </c>
      <c r="G30" s="28"/>
      <c r="H30" s="28">
        <f t="shared" si="0"/>
        <v>1176</v>
      </c>
      <c r="I30" s="28"/>
      <c r="J30" s="29">
        <v>768</v>
      </c>
      <c r="K30" s="51"/>
      <c r="L30" s="30"/>
      <c r="M30" s="30"/>
      <c r="N30" s="30"/>
    </row>
    <row r="31" spans="2:14" s="26" customFormat="1" ht="12" customHeight="1" x14ac:dyDescent="0.2">
      <c r="B31" s="53" t="s">
        <v>56</v>
      </c>
      <c r="C31" s="27"/>
      <c r="D31" s="28">
        <v>28</v>
      </c>
      <c r="E31" s="28">
        <v>0</v>
      </c>
      <c r="F31" s="28">
        <v>14</v>
      </c>
      <c r="G31" s="28"/>
      <c r="H31" s="28">
        <f>E31*44</f>
        <v>0</v>
      </c>
      <c r="I31" s="28"/>
      <c r="J31" s="29">
        <v>1152</v>
      </c>
      <c r="K31" s="51"/>
      <c r="L31" s="30"/>
      <c r="M31" s="30"/>
      <c r="N31" s="30"/>
    </row>
    <row r="32" spans="2:14" s="26" customFormat="1" ht="12" customHeight="1" x14ac:dyDescent="0.2">
      <c r="B32" s="53" t="s">
        <v>57</v>
      </c>
      <c r="C32" s="27"/>
      <c r="D32" s="28">
        <v>9</v>
      </c>
      <c r="E32" s="28">
        <v>0</v>
      </c>
      <c r="F32" s="28">
        <v>4</v>
      </c>
      <c r="G32" s="28"/>
      <c r="H32" s="28">
        <f t="shared" ref="H32:H37" si="1">E32*44</f>
        <v>0</v>
      </c>
      <c r="I32" s="28"/>
      <c r="J32" s="29">
        <v>1152</v>
      </c>
      <c r="K32" s="51"/>
      <c r="L32" s="30"/>
      <c r="M32" s="30"/>
      <c r="N32" s="30"/>
    </row>
    <row r="33" spans="2:14" s="26" customFormat="1" ht="12" customHeight="1" x14ac:dyDescent="0.2">
      <c r="B33" s="53" t="s">
        <v>61</v>
      </c>
      <c r="C33" s="27"/>
      <c r="D33" s="28">
        <v>14</v>
      </c>
      <c r="E33" s="28">
        <v>5</v>
      </c>
      <c r="F33" s="28">
        <v>6</v>
      </c>
      <c r="G33" s="28"/>
      <c r="H33" s="28">
        <f t="shared" si="1"/>
        <v>220</v>
      </c>
      <c r="I33" s="28"/>
      <c r="J33" s="29">
        <v>1536</v>
      </c>
      <c r="K33" s="51"/>
      <c r="L33" s="30"/>
      <c r="M33" s="30"/>
      <c r="N33" s="30"/>
    </row>
    <row r="34" spans="2:14" s="26" customFormat="1" ht="12" customHeight="1" x14ac:dyDescent="0.2">
      <c r="B34" s="53" t="s">
        <v>62</v>
      </c>
      <c r="C34" s="27"/>
      <c r="D34" s="28">
        <v>15</v>
      </c>
      <c r="E34" s="28">
        <v>7</v>
      </c>
      <c r="F34" s="28">
        <v>8</v>
      </c>
      <c r="G34" s="28"/>
      <c r="H34" s="28">
        <f t="shared" si="1"/>
        <v>308</v>
      </c>
      <c r="I34" s="28"/>
      <c r="J34" s="29">
        <v>1536</v>
      </c>
      <c r="K34" s="51"/>
      <c r="L34" s="30"/>
      <c r="M34" s="30"/>
      <c r="N34" s="30"/>
    </row>
    <row r="35" spans="2:14" s="26" customFormat="1" ht="12" customHeight="1" x14ac:dyDescent="0.2">
      <c r="B35" s="53" t="s">
        <v>63</v>
      </c>
      <c r="C35" s="27"/>
      <c r="D35" s="28">
        <v>30</v>
      </c>
      <c r="E35" s="28">
        <v>30</v>
      </c>
      <c r="F35" s="28">
        <v>15</v>
      </c>
      <c r="G35" s="28"/>
      <c r="H35" s="28">
        <f t="shared" si="1"/>
        <v>1320</v>
      </c>
      <c r="I35" s="28"/>
      <c r="J35" s="29">
        <v>1728</v>
      </c>
      <c r="K35" s="51"/>
      <c r="L35" s="30"/>
      <c r="M35" s="30"/>
      <c r="N35" s="30"/>
    </row>
    <row r="36" spans="2:14" s="26" customFormat="1" ht="12" customHeight="1" x14ac:dyDescent="0.2">
      <c r="B36" s="53" t="s">
        <v>64</v>
      </c>
      <c r="C36" s="27"/>
      <c r="D36" s="28">
        <v>74</v>
      </c>
      <c r="E36" s="28">
        <v>74</v>
      </c>
      <c r="F36" s="28">
        <v>37</v>
      </c>
      <c r="G36" s="28"/>
      <c r="H36" s="28">
        <f t="shared" si="1"/>
        <v>3256</v>
      </c>
      <c r="I36" s="28"/>
      <c r="J36" s="29">
        <v>1728</v>
      </c>
      <c r="K36" s="51"/>
      <c r="L36" s="30"/>
      <c r="M36" s="30"/>
      <c r="N36" s="30"/>
    </row>
    <row r="37" spans="2:14" s="26" customFormat="1" ht="12" customHeight="1" x14ac:dyDescent="0.2">
      <c r="B37" s="53" t="s">
        <v>65</v>
      </c>
      <c r="C37" s="27"/>
      <c r="D37" s="28">
        <v>18</v>
      </c>
      <c r="E37" s="28">
        <v>18</v>
      </c>
      <c r="F37" s="28">
        <v>10</v>
      </c>
      <c r="G37" s="28"/>
      <c r="H37" s="28">
        <f t="shared" si="1"/>
        <v>792</v>
      </c>
      <c r="I37" s="28"/>
      <c r="J37" s="29">
        <v>1728</v>
      </c>
      <c r="K37" s="51"/>
      <c r="L37" s="30"/>
      <c r="M37" s="30"/>
      <c r="N37" s="30"/>
    </row>
    <row r="38" spans="2:14" s="26" customFormat="1" ht="12" customHeight="1" x14ac:dyDescent="0.2">
      <c r="B38" s="54" t="s">
        <v>66</v>
      </c>
      <c r="C38" s="27"/>
      <c r="D38" s="28">
        <v>12</v>
      </c>
      <c r="E38" s="28">
        <v>12</v>
      </c>
      <c r="F38" s="28">
        <v>12</v>
      </c>
      <c r="G38" s="28"/>
      <c r="H38" s="28">
        <f t="shared" si="0"/>
        <v>1176</v>
      </c>
      <c r="I38" s="28"/>
      <c r="J38" s="29">
        <v>1536</v>
      </c>
      <c r="K38" s="51"/>
      <c r="L38" s="30"/>
      <c r="M38" s="30"/>
      <c r="N38" s="30"/>
    </row>
    <row r="39" spans="2:14" s="26" customFormat="1" ht="12" customHeight="1" x14ac:dyDescent="0.2">
      <c r="B39" s="54" t="s">
        <v>67</v>
      </c>
      <c r="C39" s="27"/>
      <c r="D39" s="28">
        <v>24</v>
      </c>
      <c r="E39" s="28">
        <v>24</v>
      </c>
      <c r="F39" s="28">
        <v>24</v>
      </c>
      <c r="G39" s="28"/>
      <c r="H39" s="28">
        <f t="shared" si="0"/>
        <v>2352</v>
      </c>
      <c r="I39" s="28"/>
      <c r="J39" s="29">
        <v>1152</v>
      </c>
      <c r="K39" s="51"/>
      <c r="L39" s="30"/>
      <c r="M39" s="30"/>
      <c r="N39" s="30"/>
    </row>
    <row r="40" spans="2:14" s="26" customFormat="1" ht="12" customHeight="1" x14ac:dyDescent="0.2">
      <c r="B40" s="54" t="s">
        <v>68</v>
      </c>
      <c r="C40" s="27"/>
      <c r="D40" s="28">
        <v>6</v>
      </c>
      <c r="E40" s="28">
        <v>6</v>
      </c>
      <c r="F40" s="28">
        <v>6</v>
      </c>
      <c r="G40" s="28"/>
      <c r="H40" s="28">
        <f t="shared" si="0"/>
        <v>588</v>
      </c>
      <c r="I40" s="28"/>
      <c r="J40" s="29">
        <v>1920</v>
      </c>
      <c r="K40" s="51"/>
      <c r="L40" s="30"/>
      <c r="M40" s="30"/>
      <c r="N40" s="30"/>
    </row>
    <row r="41" spans="2:14" s="26" customFormat="1" ht="12" customHeight="1" x14ac:dyDescent="0.2">
      <c r="B41" s="54" t="s">
        <v>69</v>
      </c>
      <c r="C41" s="27"/>
      <c r="D41" s="28">
        <v>7</v>
      </c>
      <c r="E41" s="28">
        <v>7</v>
      </c>
      <c r="F41" s="28">
        <v>7</v>
      </c>
      <c r="G41" s="28"/>
      <c r="H41" s="28">
        <f t="shared" si="0"/>
        <v>686</v>
      </c>
      <c r="I41" s="28"/>
      <c r="J41" s="29">
        <v>1728</v>
      </c>
      <c r="K41" s="51"/>
      <c r="L41" s="30"/>
      <c r="M41" s="30"/>
      <c r="N41" s="30"/>
    </row>
    <row r="42" spans="2:14" s="26" customFormat="1" ht="12" customHeight="1" x14ac:dyDescent="0.2">
      <c r="B42" s="54" t="s">
        <v>70</v>
      </c>
      <c r="C42" s="27"/>
      <c r="D42" s="28">
        <v>3</v>
      </c>
      <c r="E42" s="28">
        <v>3</v>
      </c>
      <c r="F42" s="28">
        <v>3</v>
      </c>
      <c r="G42" s="28"/>
      <c r="H42" s="28">
        <f t="shared" si="0"/>
        <v>294</v>
      </c>
      <c r="I42" s="28"/>
      <c r="J42" s="29">
        <v>960</v>
      </c>
      <c r="K42" s="51"/>
      <c r="L42" s="30"/>
      <c r="M42" s="30"/>
      <c r="N42" s="30"/>
    </row>
    <row r="43" spans="2:14" s="26" customFormat="1" ht="12" customHeight="1" x14ac:dyDescent="0.2">
      <c r="B43" s="53" t="s">
        <v>71</v>
      </c>
      <c r="C43" s="27"/>
      <c r="D43" s="28">
        <v>29</v>
      </c>
      <c r="E43" s="28">
        <v>8</v>
      </c>
      <c r="F43" s="28">
        <v>15</v>
      </c>
      <c r="G43" s="28"/>
      <c r="H43" s="28">
        <f>E43*44</f>
        <v>352</v>
      </c>
      <c r="I43" s="28"/>
      <c r="J43" s="29">
        <v>1344</v>
      </c>
      <c r="K43" s="51"/>
      <c r="L43" s="30"/>
      <c r="M43" s="30"/>
      <c r="N43" s="30"/>
    </row>
    <row r="44" spans="2:14" s="26" customFormat="1" ht="12" customHeight="1" x14ac:dyDescent="0.2">
      <c r="B44" s="53" t="s">
        <v>72</v>
      </c>
      <c r="C44" s="27"/>
      <c r="D44" s="28">
        <v>11</v>
      </c>
      <c r="E44" s="28">
        <v>2</v>
      </c>
      <c r="F44" s="28">
        <v>5</v>
      </c>
      <c r="G44" s="28"/>
      <c r="H44" s="28">
        <f t="shared" ref="H44:H45" si="2">E44*44</f>
        <v>88</v>
      </c>
      <c r="I44" s="28"/>
      <c r="J44" s="29">
        <v>1344</v>
      </c>
      <c r="K44" s="51"/>
      <c r="L44" s="30"/>
      <c r="M44" s="30"/>
      <c r="N44" s="30"/>
    </row>
    <row r="45" spans="2:14" s="31" customFormat="1" ht="12" customHeight="1" x14ac:dyDescent="0.2">
      <c r="B45" s="53" t="s">
        <v>73</v>
      </c>
      <c r="C45" s="27"/>
      <c r="D45" s="28">
        <v>11</v>
      </c>
      <c r="E45" s="28">
        <v>2</v>
      </c>
      <c r="F45" s="28">
        <v>5</v>
      </c>
      <c r="G45" s="28"/>
      <c r="H45" s="28">
        <f t="shared" si="2"/>
        <v>88</v>
      </c>
      <c r="I45" s="28"/>
      <c r="J45" s="29">
        <v>1344</v>
      </c>
      <c r="K45" s="51"/>
      <c r="L45" s="30"/>
      <c r="M45" s="30"/>
      <c r="N45" s="30"/>
    </row>
    <row r="46" spans="2:14" s="31" customFormat="1" ht="12" customHeight="1" x14ac:dyDescent="0.2">
      <c r="B46" s="54" t="s">
        <v>74</v>
      </c>
      <c r="C46" s="27"/>
      <c r="D46" s="28">
        <v>12</v>
      </c>
      <c r="E46" s="28">
        <v>12</v>
      </c>
      <c r="F46" s="28">
        <v>12</v>
      </c>
      <c r="G46" s="28"/>
      <c r="H46" s="28">
        <f t="shared" si="0"/>
        <v>1176</v>
      </c>
      <c r="I46" s="28"/>
      <c r="J46" s="29">
        <v>960</v>
      </c>
      <c r="K46" s="51"/>
      <c r="L46" s="30"/>
      <c r="M46" s="30"/>
      <c r="N46" s="30"/>
    </row>
    <row r="47" spans="2:14" s="26" customFormat="1" ht="12" customHeight="1" x14ac:dyDescent="0.2">
      <c r="B47" s="54" t="s">
        <v>75</v>
      </c>
      <c r="C47" s="27"/>
      <c r="D47" s="28">
        <v>24</v>
      </c>
      <c r="E47" s="28">
        <v>24</v>
      </c>
      <c r="F47" s="28">
        <v>24</v>
      </c>
      <c r="G47" s="28"/>
      <c r="H47" s="28">
        <f t="shared" si="0"/>
        <v>2352</v>
      </c>
      <c r="I47" s="28"/>
      <c r="J47" s="29">
        <v>1344</v>
      </c>
      <c r="K47" s="51"/>
      <c r="L47" s="30"/>
      <c r="M47" s="30"/>
      <c r="N47" s="30"/>
    </row>
    <row r="48" spans="2:14" s="26" customFormat="1" ht="12" customHeight="1" x14ac:dyDescent="0.2">
      <c r="B48" s="54" t="s">
        <v>76</v>
      </c>
      <c r="C48" s="27"/>
      <c r="D48" s="28">
        <v>24</v>
      </c>
      <c r="E48" s="28">
        <v>24</v>
      </c>
      <c r="F48" s="28">
        <v>24</v>
      </c>
      <c r="G48" s="28"/>
      <c r="H48" s="28">
        <f t="shared" si="0"/>
        <v>2352</v>
      </c>
      <c r="I48" s="28"/>
      <c r="J48" s="29">
        <v>1344</v>
      </c>
      <c r="K48" s="51"/>
      <c r="L48" s="30"/>
      <c r="M48" s="30"/>
      <c r="N48" s="30"/>
    </row>
    <row r="49" spans="2:14" s="26" customFormat="1" ht="12" customHeight="1" x14ac:dyDescent="0.2">
      <c r="B49" s="54" t="s">
        <v>77</v>
      </c>
      <c r="C49" s="27"/>
      <c r="D49" s="28">
        <v>12</v>
      </c>
      <c r="E49" s="28">
        <v>12</v>
      </c>
      <c r="F49" s="28">
        <v>12</v>
      </c>
      <c r="G49" s="28"/>
      <c r="H49" s="28">
        <f t="shared" si="0"/>
        <v>1176</v>
      </c>
      <c r="I49" s="28"/>
      <c r="J49" s="29">
        <v>960</v>
      </c>
      <c r="K49" s="51"/>
      <c r="L49" s="30"/>
      <c r="M49" s="30"/>
      <c r="N49" s="30"/>
    </row>
    <row r="50" spans="2:14" s="26" customFormat="1" ht="12" customHeight="1" x14ac:dyDescent="0.2">
      <c r="B50" s="54" t="s">
        <v>78</v>
      </c>
      <c r="C50" s="27"/>
      <c r="D50" s="28">
        <v>15</v>
      </c>
      <c r="E50" s="28">
        <v>15</v>
      </c>
      <c r="F50" s="28">
        <v>15</v>
      </c>
      <c r="G50" s="28"/>
      <c r="H50" s="28">
        <f t="shared" si="0"/>
        <v>1470</v>
      </c>
      <c r="I50" s="28"/>
      <c r="J50" s="29">
        <v>1344</v>
      </c>
      <c r="K50" s="51"/>
      <c r="L50" s="30"/>
      <c r="M50" s="30"/>
      <c r="N50" s="30"/>
    </row>
    <row r="51" spans="2:14" s="26" customFormat="1" ht="12" customHeight="1" x14ac:dyDescent="0.2">
      <c r="B51" s="53" t="s">
        <v>79</v>
      </c>
      <c r="C51" s="27"/>
      <c r="D51" s="28">
        <v>30</v>
      </c>
      <c r="E51" s="28">
        <v>8</v>
      </c>
      <c r="F51" s="28">
        <v>15</v>
      </c>
      <c r="G51" s="28"/>
      <c r="H51" s="28">
        <f>E51*44</f>
        <v>352</v>
      </c>
      <c r="I51" s="28"/>
      <c r="J51" s="29">
        <v>1344</v>
      </c>
      <c r="K51" s="51"/>
      <c r="L51" s="30"/>
      <c r="M51" s="30"/>
      <c r="N51" s="30"/>
    </row>
    <row r="52" spans="2:14" s="26" customFormat="1" ht="12" customHeight="1" x14ac:dyDescent="0.2">
      <c r="B52" s="53" t="s">
        <v>80</v>
      </c>
      <c r="C52" s="27"/>
      <c r="D52" s="28">
        <v>11</v>
      </c>
      <c r="E52" s="28">
        <v>3</v>
      </c>
      <c r="F52" s="28">
        <v>5</v>
      </c>
      <c r="G52" s="28"/>
      <c r="H52" s="28">
        <f t="shared" ref="H52:H57" si="3">E52*44</f>
        <v>132</v>
      </c>
      <c r="I52" s="28"/>
      <c r="J52" s="29">
        <v>1344</v>
      </c>
      <c r="K52" s="51"/>
      <c r="L52" s="30"/>
      <c r="M52" s="30"/>
      <c r="N52" s="30"/>
    </row>
    <row r="53" spans="2:14" s="26" customFormat="1" ht="12" customHeight="1" x14ac:dyDescent="0.2">
      <c r="B53" s="53" t="s">
        <v>81</v>
      </c>
      <c r="C53" s="27"/>
      <c r="D53" s="28">
        <v>11</v>
      </c>
      <c r="E53" s="28">
        <v>3</v>
      </c>
      <c r="F53" s="28">
        <v>5</v>
      </c>
      <c r="G53" s="28"/>
      <c r="H53" s="28">
        <f t="shared" si="3"/>
        <v>132</v>
      </c>
      <c r="I53" s="28"/>
      <c r="J53" s="29">
        <v>1344</v>
      </c>
      <c r="K53" s="51"/>
      <c r="L53" s="30"/>
      <c r="M53" s="30"/>
      <c r="N53" s="30"/>
    </row>
    <row r="54" spans="2:14" s="26" customFormat="1" ht="12" customHeight="1" x14ac:dyDescent="0.2">
      <c r="B54" s="53" t="s">
        <v>82</v>
      </c>
      <c r="C54" s="27"/>
      <c r="D54" s="28">
        <v>32</v>
      </c>
      <c r="E54" s="28">
        <v>6</v>
      </c>
      <c r="F54" s="28">
        <v>16</v>
      </c>
      <c r="G54" s="28"/>
      <c r="H54" s="28">
        <f t="shared" si="3"/>
        <v>264</v>
      </c>
      <c r="I54" s="28"/>
      <c r="J54" s="29">
        <v>1920</v>
      </c>
      <c r="K54" s="51"/>
      <c r="L54" s="30"/>
      <c r="M54" s="30"/>
      <c r="N54" s="30"/>
    </row>
    <row r="55" spans="2:14" s="26" customFormat="1" ht="12" customHeight="1" x14ac:dyDescent="0.2">
      <c r="B55" s="53" t="s">
        <v>83</v>
      </c>
      <c r="C55" s="27"/>
      <c r="D55" s="28">
        <v>5</v>
      </c>
      <c r="E55" s="28">
        <v>5</v>
      </c>
      <c r="F55" s="28">
        <v>3</v>
      </c>
      <c r="G55" s="28"/>
      <c r="H55" s="28">
        <f t="shared" si="3"/>
        <v>220</v>
      </c>
      <c r="I55" s="28"/>
      <c r="J55" s="29">
        <v>1920</v>
      </c>
      <c r="K55" s="51"/>
      <c r="L55" s="30"/>
      <c r="M55" s="30"/>
      <c r="N55" s="30"/>
    </row>
    <row r="56" spans="2:14" s="26" customFormat="1" ht="12" customHeight="1" x14ac:dyDescent="0.2">
      <c r="B56" s="53" t="s">
        <v>84</v>
      </c>
      <c r="C56" s="27"/>
      <c r="D56" s="28">
        <v>33</v>
      </c>
      <c r="E56" s="28">
        <v>16</v>
      </c>
      <c r="F56" s="28">
        <v>16</v>
      </c>
      <c r="G56" s="28"/>
      <c r="H56" s="28">
        <f t="shared" si="3"/>
        <v>704</v>
      </c>
      <c r="I56" s="28"/>
      <c r="J56" s="29">
        <v>384</v>
      </c>
      <c r="K56" s="51"/>
      <c r="L56" s="30"/>
      <c r="M56" s="30"/>
      <c r="N56" s="30"/>
    </row>
    <row r="57" spans="2:14" s="26" customFormat="1" ht="12" customHeight="1" x14ac:dyDescent="0.2">
      <c r="B57" s="53" t="s">
        <v>85</v>
      </c>
      <c r="C57" s="27"/>
      <c r="D57" s="28">
        <v>18</v>
      </c>
      <c r="E57" s="28">
        <v>0</v>
      </c>
      <c r="F57" s="28">
        <v>7</v>
      </c>
      <c r="G57" s="28"/>
      <c r="H57" s="28">
        <f t="shared" si="3"/>
        <v>0</v>
      </c>
      <c r="I57" s="28"/>
      <c r="J57" s="29">
        <v>384</v>
      </c>
      <c r="K57" s="51"/>
      <c r="L57" s="30"/>
      <c r="M57" s="30"/>
      <c r="N57" s="30"/>
    </row>
    <row r="58" spans="2:14" s="26" customFormat="1" ht="12" customHeight="1" x14ac:dyDescent="0.2">
      <c r="B58" s="54" t="s">
        <v>86</v>
      </c>
      <c r="C58" s="27"/>
      <c r="D58" s="28">
        <v>18</v>
      </c>
      <c r="E58" s="28">
        <v>18</v>
      </c>
      <c r="F58" s="28">
        <v>18</v>
      </c>
      <c r="G58" s="28"/>
      <c r="H58" s="28">
        <f t="shared" si="0"/>
        <v>1764</v>
      </c>
      <c r="I58" s="28"/>
      <c r="J58" s="29">
        <v>1344</v>
      </c>
      <c r="K58" s="51"/>
      <c r="L58" s="30"/>
      <c r="M58" s="30"/>
      <c r="N58" s="30"/>
    </row>
    <row r="59" spans="2:14" s="26" customFormat="1" ht="12" customHeight="1" x14ac:dyDescent="0.2">
      <c r="B59" s="54" t="s">
        <v>87</v>
      </c>
      <c r="C59" s="27"/>
      <c r="D59" s="28">
        <v>12</v>
      </c>
      <c r="E59" s="28">
        <v>12</v>
      </c>
      <c r="F59" s="28">
        <v>12</v>
      </c>
      <c r="G59" s="28"/>
      <c r="H59" s="28">
        <f t="shared" si="0"/>
        <v>1176</v>
      </c>
      <c r="I59" s="28"/>
      <c r="J59" s="29">
        <v>1344</v>
      </c>
      <c r="K59" s="51"/>
      <c r="L59" s="30"/>
      <c r="M59" s="30"/>
      <c r="N59" s="30"/>
    </row>
    <row r="60" spans="2:14" s="26" customFormat="1" ht="12" customHeight="1" x14ac:dyDescent="0.2">
      <c r="B60" s="54" t="s">
        <v>88</v>
      </c>
      <c r="C60" s="27"/>
      <c r="D60" s="28">
        <v>18</v>
      </c>
      <c r="E60" s="28">
        <v>18</v>
      </c>
      <c r="F60" s="28">
        <v>18</v>
      </c>
      <c r="G60" s="28"/>
      <c r="H60" s="28">
        <f t="shared" si="0"/>
        <v>1764</v>
      </c>
      <c r="I60" s="28"/>
      <c r="J60" s="29">
        <v>1344</v>
      </c>
      <c r="K60" s="51"/>
      <c r="L60" s="30"/>
      <c r="M60" s="30"/>
      <c r="N60" s="30"/>
    </row>
    <row r="61" spans="2:14" s="26" customFormat="1" ht="12" customHeight="1" x14ac:dyDescent="0.2">
      <c r="B61" s="54" t="s">
        <v>0</v>
      </c>
      <c r="C61" s="27"/>
      <c r="D61" s="28">
        <v>18</v>
      </c>
      <c r="E61" s="28">
        <v>18</v>
      </c>
      <c r="F61" s="28">
        <v>18</v>
      </c>
      <c r="G61" s="28"/>
      <c r="H61" s="28">
        <f t="shared" si="0"/>
        <v>1764</v>
      </c>
      <c r="I61" s="28"/>
      <c r="J61" s="29">
        <v>1344</v>
      </c>
      <c r="K61" s="51"/>
      <c r="L61" s="30"/>
      <c r="M61" s="30"/>
      <c r="N61" s="30"/>
    </row>
    <row r="62" spans="2:14" s="26" customFormat="1" ht="12" customHeight="1" x14ac:dyDescent="0.2">
      <c r="B62" s="54" t="s">
        <v>89</v>
      </c>
      <c r="C62" s="27"/>
      <c r="D62" s="28">
        <v>12</v>
      </c>
      <c r="E62" s="28">
        <v>12</v>
      </c>
      <c r="F62" s="28">
        <v>12</v>
      </c>
      <c r="G62" s="28"/>
      <c r="H62" s="28">
        <f t="shared" si="0"/>
        <v>1176</v>
      </c>
      <c r="I62" s="28"/>
      <c r="J62" s="29">
        <v>1344</v>
      </c>
      <c r="K62" s="51"/>
      <c r="L62" s="30"/>
      <c r="M62" s="30"/>
      <c r="N62" s="30"/>
    </row>
    <row r="63" spans="2:14" s="26" customFormat="1" ht="12" customHeight="1" x14ac:dyDescent="0.2">
      <c r="B63" s="54" t="s">
        <v>90</v>
      </c>
      <c r="C63" s="27"/>
      <c r="D63" s="28">
        <v>18</v>
      </c>
      <c r="E63" s="28">
        <v>18</v>
      </c>
      <c r="F63" s="28">
        <v>18</v>
      </c>
      <c r="G63" s="28"/>
      <c r="H63" s="28">
        <f t="shared" si="0"/>
        <v>1764</v>
      </c>
      <c r="I63" s="28"/>
      <c r="J63" s="29">
        <v>1344</v>
      </c>
      <c r="K63" s="51"/>
      <c r="L63" s="30"/>
      <c r="M63" s="30"/>
      <c r="N63" s="30"/>
    </row>
    <row r="64" spans="2:14" s="26" customFormat="1" ht="12" customHeight="1" x14ac:dyDescent="0.2">
      <c r="B64" s="53" t="s">
        <v>91</v>
      </c>
      <c r="C64" s="27"/>
      <c r="D64" s="28">
        <v>32</v>
      </c>
      <c r="E64" s="28">
        <v>8</v>
      </c>
      <c r="F64" s="28">
        <v>16</v>
      </c>
      <c r="G64" s="28"/>
      <c r="H64" s="28">
        <f>E64*44</f>
        <v>352</v>
      </c>
      <c r="I64" s="28"/>
      <c r="J64" s="29">
        <v>1536</v>
      </c>
      <c r="K64" s="51"/>
      <c r="L64" s="30"/>
      <c r="M64" s="30"/>
      <c r="N64" s="30"/>
    </row>
    <row r="65" spans="2:14" s="31" customFormat="1" ht="12" customHeight="1" x14ac:dyDescent="0.2">
      <c r="B65" s="54" t="s">
        <v>92</v>
      </c>
      <c r="C65" s="27"/>
      <c r="D65" s="28">
        <v>18</v>
      </c>
      <c r="E65" s="28">
        <v>18</v>
      </c>
      <c r="F65" s="28">
        <v>18</v>
      </c>
      <c r="G65" s="28"/>
      <c r="H65" s="28">
        <f t="shared" si="0"/>
        <v>1764</v>
      </c>
      <c r="I65" s="28"/>
      <c r="J65" s="29">
        <v>1920</v>
      </c>
      <c r="K65" s="51"/>
      <c r="L65" s="30"/>
      <c r="M65" s="30"/>
      <c r="N65" s="30"/>
    </row>
    <row r="66" spans="2:14" s="26" customFormat="1" ht="12" customHeight="1" x14ac:dyDescent="0.2">
      <c r="B66" s="54" t="s">
        <v>93</v>
      </c>
      <c r="C66" s="27"/>
      <c r="D66" s="28">
        <v>12</v>
      </c>
      <c r="E66" s="28">
        <v>12</v>
      </c>
      <c r="F66" s="28">
        <v>12</v>
      </c>
      <c r="G66" s="28"/>
      <c r="H66" s="28">
        <f t="shared" si="0"/>
        <v>1176</v>
      </c>
      <c r="I66" s="28"/>
      <c r="J66" s="29">
        <v>1920</v>
      </c>
      <c r="K66" s="51"/>
      <c r="L66" s="30"/>
      <c r="M66" s="30"/>
      <c r="N66" s="30"/>
    </row>
    <row r="67" spans="2:14" s="26" customFormat="1" ht="12" customHeight="1" x14ac:dyDescent="0.2">
      <c r="B67" s="54" t="s">
        <v>94</v>
      </c>
      <c r="C67" s="27"/>
      <c r="D67" s="28">
        <v>18</v>
      </c>
      <c r="E67" s="28">
        <v>18</v>
      </c>
      <c r="F67" s="28">
        <v>18</v>
      </c>
      <c r="G67" s="28"/>
      <c r="H67" s="28">
        <f t="shared" si="0"/>
        <v>1764</v>
      </c>
      <c r="I67" s="28"/>
      <c r="J67" s="29">
        <v>1920</v>
      </c>
      <c r="K67" s="51"/>
      <c r="L67" s="30"/>
      <c r="M67" s="30"/>
      <c r="N67" s="30"/>
    </row>
    <row r="68" spans="2:14" s="26" customFormat="1" ht="12" customHeight="1" x14ac:dyDescent="0.2">
      <c r="B68" s="54" t="s">
        <v>95</v>
      </c>
      <c r="C68" s="27"/>
      <c r="D68" s="28">
        <v>18</v>
      </c>
      <c r="E68" s="28">
        <v>18</v>
      </c>
      <c r="F68" s="28">
        <v>18</v>
      </c>
      <c r="G68" s="28"/>
      <c r="H68" s="28">
        <f t="shared" si="0"/>
        <v>1764</v>
      </c>
      <c r="I68" s="28"/>
      <c r="J68" s="29">
        <v>1920</v>
      </c>
      <c r="K68" s="51"/>
      <c r="L68" s="30"/>
      <c r="M68" s="30"/>
      <c r="N68" s="30"/>
    </row>
    <row r="69" spans="2:14" s="26" customFormat="1" ht="12" customHeight="1" x14ac:dyDescent="0.2">
      <c r="B69" s="54" t="s">
        <v>96</v>
      </c>
      <c r="C69" s="27"/>
      <c r="D69" s="28">
        <v>12</v>
      </c>
      <c r="E69" s="28">
        <v>12</v>
      </c>
      <c r="F69" s="28">
        <v>12</v>
      </c>
      <c r="G69" s="28"/>
      <c r="H69" s="28">
        <f t="shared" si="0"/>
        <v>1176</v>
      </c>
      <c r="I69" s="28"/>
      <c r="J69" s="29">
        <v>1920</v>
      </c>
      <c r="K69" s="51"/>
      <c r="L69" s="30"/>
      <c r="M69" s="30"/>
      <c r="N69" s="30"/>
    </row>
    <row r="70" spans="2:14" s="26" customFormat="1" ht="12" customHeight="1" x14ac:dyDescent="0.2">
      <c r="B70" s="54" t="s">
        <v>97</v>
      </c>
      <c r="C70" s="27"/>
      <c r="D70" s="28">
        <v>18</v>
      </c>
      <c r="E70" s="28">
        <v>18</v>
      </c>
      <c r="F70" s="28">
        <v>18</v>
      </c>
      <c r="G70" s="28"/>
      <c r="H70" s="28">
        <f t="shared" si="0"/>
        <v>1764</v>
      </c>
      <c r="I70" s="28"/>
      <c r="J70" s="29">
        <v>1920</v>
      </c>
      <c r="K70" s="51"/>
      <c r="L70" s="30"/>
      <c r="M70" s="30"/>
      <c r="N70" s="30"/>
    </row>
    <row r="71" spans="2:14" s="26" customFormat="1" ht="12" customHeight="1" x14ac:dyDescent="0.2">
      <c r="B71" s="53" t="s">
        <v>98</v>
      </c>
      <c r="C71" s="27"/>
      <c r="D71" s="28">
        <v>32</v>
      </c>
      <c r="E71" s="28">
        <v>8</v>
      </c>
      <c r="F71" s="28">
        <v>16</v>
      </c>
      <c r="G71" s="28"/>
      <c r="H71" s="28">
        <f>E71*44</f>
        <v>352</v>
      </c>
      <c r="I71" s="28"/>
      <c r="J71" s="29">
        <v>1920</v>
      </c>
      <c r="K71" s="51"/>
      <c r="L71" s="30"/>
      <c r="M71" s="30"/>
      <c r="N71" s="30"/>
    </row>
    <row r="72" spans="2:14" s="26" customFormat="1" ht="12" customHeight="1" x14ac:dyDescent="0.2">
      <c r="B72" s="53" t="s">
        <v>99</v>
      </c>
      <c r="C72" s="27"/>
      <c r="D72" s="28">
        <v>7</v>
      </c>
      <c r="E72" s="28">
        <v>7</v>
      </c>
      <c r="F72" s="28">
        <v>7</v>
      </c>
      <c r="G72" s="28"/>
      <c r="H72" s="28">
        <f>E72*44</f>
        <v>308</v>
      </c>
      <c r="I72" s="28"/>
      <c r="J72" s="29">
        <v>1536</v>
      </c>
      <c r="K72" s="51"/>
      <c r="L72" s="30"/>
      <c r="M72" s="30"/>
      <c r="N72" s="30"/>
    </row>
    <row r="73" spans="2:14" s="26" customFormat="1" ht="12" customHeight="1" x14ac:dyDescent="0.2">
      <c r="B73" s="54" t="s">
        <v>100</v>
      </c>
      <c r="C73" s="84" t="s">
        <v>120</v>
      </c>
      <c r="D73" s="85">
        <v>51</v>
      </c>
      <c r="E73" s="28">
        <v>44</v>
      </c>
      <c r="F73" s="28">
        <v>51</v>
      </c>
      <c r="G73" s="28"/>
      <c r="H73" s="28">
        <f t="shared" ref="H73:H80" si="4">E73*98</f>
        <v>4312</v>
      </c>
      <c r="I73" s="28"/>
      <c r="J73" s="29">
        <v>1536</v>
      </c>
      <c r="K73" s="51"/>
      <c r="L73" s="30"/>
      <c r="M73" s="30"/>
      <c r="N73" s="30"/>
    </row>
    <row r="74" spans="2:14" s="26" customFormat="1" ht="12" customHeight="1" x14ac:dyDescent="0.2">
      <c r="B74" s="53" t="s">
        <v>101</v>
      </c>
      <c r="C74" s="27"/>
      <c r="D74" s="28">
        <v>26</v>
      </c>
      <c r="E74" s="28">
        <v>24</v>
      </c>
      <c r="F74" s="28">
        <v>13</v>
      </c>
      <c r="G74" s="28"/>
      <c r="H74" s="28">
        <f>E74*44</f>
        <v>1056</v>
      </c>
      <c r="I74" s="28"/>
      <c r="J74" s="29">
        <v>2496</v>
      </c>
      <c r="K74" s="51"/>
      <c r="L74" s="30"/>
      <c r="M74" s="30"/>
      <c r="N74" s="30"/>
    </row>
    <row r="75" spans="2:14" s="26" customFormat="1" ht="12" customHeight="1" x14ac:dyDescent="0.2">
      <c r="B75" s="54" t="s">
        <v>102</v>
      </c>
      <c r="C75" s="27"/>
      <c r="D75" s="28">
        <v>8</v>
      </c>
      <c r="E75" s="28">
        <v>8</v>
      </c>
      <c r="F75" s="28">
        <v>2</v>
      </c>
      <c r="G75" s="28"/>
      <c r="H75" s="28">
        <f t="shared" si="4"/>
        <v>784</v>
      </c>
      <c r="I75" s="28"/>
      <c r="J75" s="29">
        <v>2496</v>
      </c>
      <c r="K75" s="51"/>
      <c r="L75" s="30"/>
      <c r="M75" s="30"/>
      <c r="N75" s="30"/>
    </row>
    <row r="76" spans="2:14" s="26" customFormat="1" ht="12" customHeight="1" x14ac:dyDescent="0.2">
      <c r="B76" s="54" t="s">
        <v>103</v>
      </c>
      <c r="C76" s="27"/>
      <c r="D76" s="28">
        <v>3</v>
      </c>
      <c r="E76" s="28">
        <v>3</v>
      </c>
      <c r="F76" s="28">
        <v>3</v>
      </c>
      <c r="G76" s="28"/>
      <c r="H76" s="28">
        <f t="shared" si="4"/>
        <v>294</v>
      </c>
      <c r="I76" s="28"/>
      <c r="J76" s="29">
        <v>1152</v>
      </c>
      <c r="K76" s="51"/>
      <c r="L76" s="30"/>
      <c r="M76" s="30"/>
      <c r="N76" s="30"/>
    </row>
    <row r="77" spans="2:14" s="26" customFormat="1" ht="12" customHeight="1" x14ac:dyDescent="0.2">
      <c r="B77" s="54" t="s">
        <v>1</v>
      </c>
      <c r="C77" s="27"/>
      <c r="D77" s="28">
        <v>1</v>
      </c>
      <c r="E77" s="28">
        <v>1</v>
      </c>
      <c r="F77" s="28">
        <v>1</v>
      </c>
      <c r="G77" s="28"/>
      <c r="H77" s="28">
        <f t="shared" si="4"/>
        <v>98</v>
      </c>
      <c r="I77" s="28"/>
      <c r="J77" s="29">
        <v>1152</v>
      </c>
      <c r="K77" s="51"/>
      <c r="L77" s="30"/>
      <c r="M77" s="30"/>
      <c r="N77" s="30"/>
    </row>
    <row r="78" spans="2:14" s="26" customFormat="1" ht="12" customHeight="1" x14ac:dyDescent="0.2">
      <c r="B78" s="54" t="s">
        <v>104</v>
      </c>
      <c r="C78" s="27"/>
      <c r="D78" s="28">
        <v>1</v>
      </c>
      <c r="E78" s="28">
        <v>1</v>
      </c>
      <c r="F78" s="28">
        <v>1</v>
      </c>
      <c r="G78" s="28"/>
      <c r="H78" s="28">
        <f t="shared" si="4"/>
        <v>98</v>
      </c>
      <c r="I78" s="28"/>
      <c r="J78" s="29">
        <v>1152</v>
      </c>
      <c r="K78" s="51"/>
      <c r="L78" s="30"/>
      <c r="M78" s="30"/>
      <c r="N78" s="30"/>
    </row>
    <row r="79" spans="2:14" s="26" customFormat="1" ht="12" customHeight="1" x14ac:dyDescent="0.2">
      <c r="B79" s="54" t="s">
        <v>105</v>
      </c>
      <c r="C79" s="27"/>
      <c r="D79" s="28">
        <v>1</v>
      </c>
      <c r="E79" s="28">
        <v>1</v>
      </c>
      <c r="F79" s="28">
        <v>1</v>
      </c>
      <c r="G79" s="28"/>
      <c r="H79" s="28">
        <f t="shared" si="4"/>
        <v>98</v>
      </c>
      <c r="I79" s="28"/>
      <c r="J79" s="29">
        <v>1152</v>
      </c>
      <c r="K79" s="51"/>
      <c r="L79" s="30"/>
      <c r="M79" s="30"/>
      <c r="N79" s="30"/>
    </row>
    <row r="80" spans="2:14" s="26" customFormat="1" ht="12" customHeight="1" x14ac:dyDescent="0.2">
      <c r="B80" s="54" t="s">
        <v>2</v>
      </c>
      <c r="C80" s="27"/>
      <c r="D80" s="28">
        <v>1</v>
      </c>
      <c r="E80" s="28">
        <v>1</v>
      </c>
      <c r="F80" s="28">
        <v>1</v>
      </c>
      <c r="G80" s="28"/>
      <c r="H80" s="28">
        <f t="shared" si="4"/>
        <v>98</v>
      </c>
      <c r="I80" s="28"/>
      <c r="J80" s="29">
        <v>1152</v>
      </c>
      <c r="K80" s="51"/>
      <c r="L80" s="30"/>
      <c r="M80" s="30"/>
      <c r="N80" s="30"/>
    </row>
    <row r="81" spans="2:23" x14ac:dyDescent="0.2">
      <c r="B81" s="80" t="s">
        <v>112</v>
      </c>
      <c r="C81" s="81"/>
      <c r="D81" s="46">
        <f t="shared" ref="D81:H81" si="5">SUM(D6:D80)</f>
        <v>1276</v>
      </c>
      <c r="E81" s="46">
        <f t="shared" si="5"/>
        <v>934</v>
      </c>
      <c r="F81" s="46">
        <f t="shared" si="5"/>
        <v>960</v>
      </c>
      <c r="G81" s="46"/>
      <c r="H81" s="46">
        <f t="shared" si="5"/>
        <v>77006</v>
      </c>
      <c r="I81" s="46"/>
      <c r="J81" s="46"/>
      <c r="K81" s="47"/>
      <c r="L81" s="48"/>
      <c r="M81" s="46"/>
      <c r="N81" s="49"/>
    </row>
    <row r="82" spans="2:23" ht="19" x14ac:dyDescent="0.25">
      <c r="B82" s="34"/>
      <c r="C82" s="34"/>
      <c r="D82" s="35"/>
      <c r="E82" s="35"/>
      <c r="F82" s="35"/>
      <c r="G82" s="35"/>
      <c r="H82" s="35"/>
      <c r="I82" s="35"/>
      <c r="J82" s="35"/>
      <c r="K82" s="35"/>
      <c r="L82" s="36"/>
      <c r="M82" s="35"/>
      <c r="N82" s="37"/>
    </row>
    <row r="83" spans="2:23" ht="19" x14ac:dyDescent="0.25">
      <c r="B83" s="39" t="s">
        <v>33</v>
      </c>
      <c r="C83" s="40"/>
      <c r="D83" s="41"/>
      <c r="E83" s="41"/>
      <c r="F83" s="41"/>
      <c r="G83" s="42"/>
      <c r="H83" s="42"/>
      <c r="I83" s="42"/>
      <c r="J83" s="42"/>
      <c r="K83" s="42"/>
      <c r="L83" s="43"/>
      <c r="M83" s="35"/>
      <c r="N83" s="37"/>
    </row>
    <row r="84" spans="2:23" ht="19" x14ac:dyDescent="0.25">
      <c r="B84" s="39" t="s">
        <v>34</v>
      </c>
      <c r="C84" s="40"/>
      <c r="D84" s="41"/>
      <c r="E84" s="41"/>
      <c r="F84" s="41"/>
      <c r="G84" s="42"/>
      <c r="H84" s="42"/>
      <c r="I84" s="42"/>
      <c r="J84" s="42"/>
      <c r="K84" s="60"/>
      <c r="L84" s="43"/>
      <c r="M84" s="35"/>
      <c r="N84" s="37"/>
    </row>
    <row r="85" spans="2:23" ht="15" customHeight="1" x14ac:dyDescent="0.2">
      <c r="B85" s="63" t="s">
        <v>119</v>
      </c>
      <c r="C85" s="63"/>
      <c r="L85" s="6"/>
      <c r="M85" s="6"/>
      <c r="N85" s="6"/>
    </row>
    <row r="86" spans="2:23" x14ac:dyDescent="0.2">
      <c r="B86" s="2"/>
      <c r="C86" t="s">
        <v>4</v>
      </c>
      <c r="I86" s="68"/>
      <c r="J86" s="68"/>
      <c r="K86" s="24"/>
      <c r="L86" s="7"/>
      <c r="M86" s="6"/>
      <c r="N86" s="7"/>
      <c r="O86" s="1"/>
      <c r="P86" s="1"/>
      <c r="Q86" s="1"/>
      <c r="R86" s="1"/>
      <c r="S86" s="1"/>
      <c r="T86" s="1"/>
      <c r="U86" s="1"/>
      <c r="V86" s="1"/>
      <c r="W86" s="1"/>
    </row>
    <row r="87" spans="2:23" x14ac:dyDescent="0.2">
      <c r="B87" s="3"/>
      <c r="C87" t="s">
        <v>5</v>
      </c>
      <c r="I87" s="17" t="s">
        <v>117</v>
      </c>
      <c r="J87" s="17"/>
      <c r="K87" s="24"/>
      <c r="L87" s="7"/>
      <c r="M87" s="6"/>
      <c r="N87" s="7"/>
      <c r="O87" s="1"/>
      <c r="P87" s="1"/>
      <c r="Q87" s="1"/>
      <c r="R87" s="1"/>
      <c r="S87" s="1"/>
      <c r="T87" s="1"/>
      <c r="U87" s="1"/>
      <c r="V87" s="1"/>
      <c r="W87" s="1"/>
    </row>
    <row r="88" spans="2:23" x14ac:dyDescent="0.2">
      <c r="H88" s="16" t="s">
        <v>7</v>
      </c>
      <c r="I88" s="68" t="s">
        <v>116</v>
      </c>
      <c r="J88" s="68"/>
      <c r="K88" s="24"/>
      <c r="L88" s="8"/>
      <c r="M88" s="9"/>
      <c r="N88" s="7"/>
    </row>
    <row r="89" spans="2:23" x14ac:dyDescent="0.2">
      <c r="B89" s="6"/>
      <c r="H89" s="16"/>
      <c r="I89" s="82" t="s">
        <v>10</v>
      </c>
      <c r="J89" s="83"/>
      <c r="K89" s="55"/>
      <c r="L89" s="12"/>
      <c r="M89" s="9"/>
      <c r="N89" s="6"/>
    </row>
    <row r="90" spans="2:23" x14ac:dyDescent="0.2">
      <c r="H90" s="16"/>
      <c r="I90" s="66" t="s">
        <v>113</v>
      </c>
      <c r="J90" s="67"/>
      <c r="K90" s="56"/>
      <c r="L90" s="13"/>
      <c r="M90" s="9"/>
      <c r="N90" s="6"/>
    </row>
    <row r="91" spans="2:23" x14ac:dyDescent="0.2">
      <c r="H91" s="16"/>
      <c r="I91" s="64" t="s">
        <v>114</v>
      </c>
      <c r="J91" s="65"/>
      <c r="K91" s="56"/>
      <c r="L91" s="13"/>
      <c r="M91" s="9"/>
      <c r="N91" s="6"/>
    </row>
    <row r="92" spans="2:23" x14ac:dyDescent="0.2">
      <c r="H92" s="16"/>
      <c r="I92" s="66" t="s">
        <v>12</v>
      </c>
      <c r="J92" s="67"/>
      <c r="K92" s="56"/>
      <c r="L92" s="13"/>
      <c r="M92" s="9"/>
      <c r="N92" s="6"/>
    </row>
    <row r="93" spans="2:23" x14ac:dyDescent="0.2">
      <c r="H93" s="16"/>
      <c r="I93" s="61" t="s">
        <v>115</v>
      </c>
      <c r="J93" s="62"/>
      <c r="K93" s="57"/>
      <c r="L93" s="14"/>
      <c r="M93" s="9"/>
      <c r="N93" s="6"/>
    </row>
    <row r="94" spans="2:23" x14ac:dyDescent="0.2">
      <c r="H94" s="16"/>
      <c r="I94" s="76"/>
      <c r="J94" s="76"/>
      <c r="K94" s="23"/>
      <c r="L94" s="10"/>
      <c r="M94" s="9"/>
      <c r="N94" s="6"/>
    </row>
    <row r="95" spans="2:23" x14ac:dyDescent="0.2">
      <c r="H95" s="16" t="s">
        <v>6</v>
      </c>
      <c r="I95" s="11"/>
      <c r="J95" s="11"/>
      <c r="K95" s="11"/>
      <c r="L95" s="11"/>
      <c r="M95" s="11"/>
    </row>
    <row r="96" spans="2:23" x14ac:dyDescent="0.2">
      <c r="H96" s="16"/>
      <c r="I96" s="70" t="s">
        <v>8</v>
      </c>
      <c r="J96" s="71"/>
      <c r="K96" s="20"/>
      <c r="L96" s="4"/>
      <c r="M96" s="11"/>
    </row>
    <row r="97" spans="2:12" x14ac:dyDescent="0.2">
      <c r="H97" s="16"/>
      <c r="I97" s="72" t="s">
        <v>118</v>
      </c>
      <c r="J97" s="73"/>
      <c r="K97" s="21"/>
      <c r="L97" s="5"/>
    </row>
    <row r="98" spans="2:12" x14ac:dyDescent="0.2">
      <c r="H98" s="16"/>
      <c r="I98" s="74" t="s">
        <v>9</v>
      </c>
      <c r="J98" s="75"/>
      <c r="K98" s="22"/>
      <c r="L98" s="15"/>
    </row>
    <row r="99" spans="2:12" x14ac:dyDescent="0.2">
      <c r="H99" s="16"/>
      <c r="I99" s="59"/>
      <c r="J99" s="59"/>
    </row>
    <row r="100" spans="2:12" x14ac:dyDescent="0.2">
      <c r="I100" s="69"/>
      <c r="J100" s="69"/>
      <c r="K100" s="19"/>
    </row>
    <row r="101" spans="2:12" x14ac:dyDescent="0.2">
      <c r="B101" s="50"/>
      <c r="C101" s="50"/>
      <c r="D101" s="50"/>
      <c r="E101" s="50"/>
      <c r="F101" s="50"/>
      <c r="G101" s="50"/>
      <c r="H101" s="50"/>
      <c r="I101" s="50"/>
    </row>
  </sheetData>
  <mergeCells count="15">
    <mergeCell ref="D4:F4"/>
    <mergeCell ref="B81:C81"/>
    <mergeCell ref="I88:J88"/>
    <mergeCell ref="I89:J89"/>
    <mergeCell ref="I90:J90"/>
    <mergeCell ref="I100:J100"/>
    <mergeCell ref="I96:J96"/>
    <mergeCell ref="I97:J97"/>
    <mergeCell ref="I98:J98"/>
    <mergeCell ref="I94:J94"/>
    <mergeCell ref="I93:J93"/>
    <mergeCell ref="B85:C85"/>
    <mergeCell ref="I91:J91"/>
    <mergeCell ref="I92:J92"/>
    <mergeCell ref="I86:J86"/>
  </mergeCells>
  <phoneticPr fontId="12" type="noConversion"/>
  <pageMargins left="0.70866141732283472" right="0.70866141732283472" top="0.74803149606299213" bottom="0.74803149606299213" header="0.31496062992125984" footer="0.31496062992125984"/>
  <pageSetup paperSize="8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2020-12-10T11:07:50Z</cp:lastPrinted>
  <dcterms:created xsi:type="dcterms:W3CDTF">2020-01-13T09:42:14Z</dcterms:created>
  <dcterms:modified xsi:type="dcterms:W3CDTF">2021-09-14T17:10:18Z</dcterms:modified>
</cp:coreProperties>
</file>